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Сводная по сетям" sheetId="3" r:id="rId1"/>
    <sheet name="Лист1" sheetId="2" r:id="rId2"/>
  </sheets>
  <definedNames>
    <definedName name="_xlnm.Print_Titles" localSheetId="0">'Сводная по сетям'!$5:$5</definedName>
    <definedName name="_xlnm.Print_Area" localSheetId="0">'Сводная по сетям'!$A$1:$Q$132</definedName>
  </definedNames>
  <calcPr calcId="124519"/>
</workbook>
</file>

<file path=xl/calcChain.xml><?xml version="1.0" encoding="utf-8"?>
<calcChain xmlns="http://schemas.openxmlformats.org/spreadsheetml/2006/main">
  <c r="K108" i="3"/>
  <c r="K22"/>
  <c r="L9" s="1"/>
  <c r="L8"/>
  <c r="K7"/>
  <c r="L6"/>
</calcChain>
</file>

<file path=xl/comments1.xml><?xml version="1.0" encoding="utf-8"?>
<comments xmlns="http://schemas.openxmlformats.org/spreadsheetml/2006/main">
  <authors>
    <author>Пользователь Windows</author>
  </authors>
  <commentList>
    <comment ref="K3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По КС-11 5,54м
</t>
        </r>
      </text>
    </comment>
    <comment ref="K52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По КС-11 119,81м
</t>
        </r>
      </text>
    </comment>
    <comment ref="K53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по КС-11 15,84м</t>
        </r>
      </text>
    </comment>
    <comment ref="K6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133м
</t>
        </r>
      </text>
    </comment>
    <comment ref="K88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16м</t>
        </r>
      </text>
    </comment>
    <comment ref="K96" authorId="0">
      <text>
        <r>
          <rPr>
            <b/>
            <sz val="9"/>
            <color indexed="81"/>
            <rFont val="Tahoma"/>
            <family val="2"/>
            <charset val="204"/>
          </rPr>
          <t>Пользователь Windows:</t>
        </r>
        <r>
          <rPr>
            <sz val="9"/>
            <color indexed="81"/>
            <rFont val="Tahoma"/>
            <family val="2"/>
            <charset val="204"/>
          </rPr>
          <t xml:space="preserve">
493,86м
</t>
        </r>
      </text>
    </comment>
  </commentList>
</comments>
</file>

<file path=xl/sharedStrings.xml><?xml version="1.0" encoding="utf-8"?>
<sst xmlns="http://schemas.openxmlformats.org/spreadsheetml/2006/main" count="383" uniqueCount="203">
  <si>
    <t>Перечень и технические характеристики тепловых сетей</t>
  </si>
  <si>
    <t>ООО "Новое энергетическое предприятие"</t>
  </si>
  <si>
    <t>Источник теплоснабжения</t>
  </si>
  <si>
    <t>Тепловая сеть</t>
  </si>
  <si>
    <t xml:space="preserve">Отметка о гидравлическом испытании </t>
  </si>
  <si>
    <t>Право владения</t>
  </si>
  <si>
    <t>Собственник</t>
  </si>
  <si>
    <t xml:space="preserve">Свидетельство о праве собственности </t>
  </si>
  <si>
    <t>Начало участка тепловой сети</t>
  </si>
  <si>
    <t>Конец участка тепловой сети</t>
  </si>
  <si>
    <t>Вид прокладки 
тепловой сети</t>
  </si>
  <si>
    <t>Условный диаметр трубопровода, м</t>
  </si>
  <si>
    <t>Длина участка сети, м</t>
  </si>
  <si>
    <t>Общая длина сети, м</t>
  </si>
  <si>
    <t>Общее количество тепловых камер сети, шт</t>
  </si>
  <si>
    <t>Назначение сети (магистральная или распределительная)</t>
  </si>
  <si>
    <t>Объекты потребления тепловой энергии</t>
  </si>
  <si>
    <t>Резерв</t>
  </si>
  <si>
    <t>Схема</t>
  </si>
  <si>
    <t>ТЭЦ-1</t>
  </si>
  <si>
    <t>ТС Заводская 8к</t>
  </si>
  <si>
    <t>Акт</t>
  </si>
  <si>
    <t>Собственность</t>
  </si>
  <si>
    <t>ООО "НЭП"</t>
  </si>
  <si>
    <t>собственность №43:40:000000:2051-43/001/2018-1 от 29.03.2018</t>
  </si>
  <si>
    <t>УТ-1 (НО-10)</t>
  </si>
  <si>
    <t>Опуск</t>
  </si>
  <si>
    <t>Надземная</t>
  </si>
  <si>
    <t>Распределительная</t>
  </si>
  <si>
    <t>МКД ул. Заводская, 
д.4, 
д.6, 
д.6 корп.1,
 д.6 корп.2, 
д.10</t>
  </si>
  <si>
    <t>нет</t>
  </si>
  <si>
    <t>Схема 1</t>
  </si>
  <si>
    <t>УТ-1.1</t>
  </si>
  <si>
    <t>Подземная, 
бесканальная</t>
  </si>
  <si>
    <t>точка подключения</t>
  </si>
  <si>
    <t>-</t>
  </si>
  <si>
    <t>ЖК Салют 
(Заводская)</t>
  </si>
  <si>
    <t>Аренда 
Договор № 19/тс
от 09.01.2018г.</t>
  </si>
  <si>
    <t>ООО "Салютстрой"</t>
  </si>
  <si>
    <t>собственность №43:40:000000:2006-43/001/2017-1 от 01.09.2017</t>
  </si>
  <si>
    <t>УТ-2</t>
  </si>
  <si>
    <t>Подземная, 
канальная</t>
  </si>
  <si>
    <t>УТ-3</t>
  </si>
  <si>
    <t>МКД Заводская,6 (5- 6 секции)</t>
  </si>
  <si>
    <t>МКД Заводская,6 (1- 4 секции)</t>
  </si>
  <si>
    <t>УТ-4</t>
  </si>
  <si>
    <t>МКД Заводская,6к1</t>
  </si>
  <si>
    <t>УТ-5</t>
  </si>
  <si>
    <t>УТ-6</t>
  </si>
  <si>
    <t>УТ-7</t>
  </si>
  <si>
    <t>УТ-8</t>
  </si>
  <si>
    <t>МКД Заводская,10</t>
  </si>
  <si>
    <t>УТ-9</t>
  </si>
  <si>
    <t>МКД Заводская,4</t>
  </si>
  <si>
    <t>Админ. здание ул.Профсоюзная, 1</t>
  </si>
  <si>
    <t>Аренда 
Договор № 27Т
от 03.11.2016г.</t>
  </si>
  <si>
    <t>АО "Кировский ССК"</t>
  </si>
  <si>
    <t>собственность  №43-43/001-43/001/064/2016-1405/1 от 03.11.2016</t>
  </si>
  <si>
    <t>т.А (5-28а)</t>
  </si>
  <si>
    <t>адм.здание 
Профсоюзная, 1</t>
  </si>
  <si>
    <t>Схема 2</t>
  </si>
  <si>
    <t>ТЭЦ-4</t>
  </si>
  <si>
    <t>ЖК Метро</t>
  </si>
  <si>
    <t>3-05</t>
  </si>
  <si>
    <t>Аренда 
Договор № 2Т
от 15.12.2015г.</t>
  </si>
  <si>
    <t>собственность  №43-43/001-43/001/248/2015-1508/1 от 29.01.2016</t>
  </si>
  <si>
    <t>НО-24</t>
  </si>
  <si>
    <t>УП-10</t>
  </si>
  <si>
    <t>Магистральная</t>
  </si>
  <si>
    <t>МКД ул. Московская, 
д.207, 
д.211,                    213                 Детский сад ул.Московская,215</t>
  </si>
  <si>
    <t>Таблица с резервом мкр. Метро</t>
  </si>
  <si>
    <t>Схема 3.1</t>
  </si>
  <si>
    <t>Н-15</t>
  </si>
  <si>
    <t>собственность  №43-43/001-43/001/062/2016-3829/1 от 21.11.2016</t>
  </si>
  <si>
    <t>УТ-5 (УТ-1)</t>
  </si>
  <si>
    <t>УТ-1</t>
  </si>
  <si>
    <t>Схема 3.2</t>
  </si>
  <si>
    <t>собственность №43-43/001-43/001/064/2016-1381/1 от 03.11.2016</t>
  </si>
  <si>
    <t>МКД Московская, 207</t>
  </si>
  <si>
    <t>собственность №43:40:002506:3636 от 14.11.2019</t>
  </si>
  <si>
    <t>Схема 3.3</t>
  </si>
  <si>
    <t>собственность №43:40:002506:3149-43/001/2019-1 от 25.07.2019</t>
  </si>
  <si>
    <t>МКД Московская, 213</t>
  </si>
  <si>
    <t>ЖК Малахит</t>
  </si>
  <si>
    <t>Аренда 
Договор № 3Т
от 15.12.2015г.</t>
  </si>
  <si>
    <t>Собственность, № 43-43/001-43/001/062/2016-1030/1 от 19.05.2016</t>
  </si>
  <si>
    <t>ТК-1</t>
  </si>
  <si>
    <t>ТК-2 (УТ-1)</t>
  </si>
  <si>
    <t>МКД ул. Московская, 
д.135,
д.121 корп.1</t>
  </si>
  <si>
    <t>Схема 4</t>
  </si>
  <si>
    <t>МКД Московская, 121к1</t>
  </si>
  <si>
    <t>МКД Московская, 135</t>
  </si>
  <si>
    <t>Схема 5</t>
  </si>
  <si>
    <t>ЖК Алые паруса</t>
  </si>
  <si>
    <t>собственность  №43:40:000000:1997-43/001/2017-2 от 29.11.2017</t>
  </si>
  <si>
    <t>МКД Октябрьский пр-т, 117</t>
  </si>
  <si>
    <t>МКД 
Октябрьский пр-т, 117</t>
  </si>
  <si>
    <t>Схема 6</t>
  </si>
  <si>
    <t>ул.Жуковского, 4а</t>
  </si>
  <si>
    <t>собственность №43:40:000000:2014-43/001/2017-3 от 22.12.2017</t>
  </si>
  <si>
    <t>МКД ул. Жуковского, д.4а</t>
  </si>
  <si>
    <t>Схема 7</t>
  </si>
  <si>
    <t>МКД Жуковского, 4а</t>
  </si>
  <si>
    <t>ТЭЦ-5</t>
  </si>
  <si>
    <t>ЖК Курочкино</t>
  </si>
  <si>
    <t>4-22</t>
  </si>
  <si>
    <t>Аренда 
Договор № 1Т
от 15.12.2015г.</t>
  </si>
  <si>
    <t>ООО "СК Салютстрой"</t>
  </si>
  <si>
    <t xml:space="preserve">собственность  №43-43/001-43/001/066/2016-1525/1 от 31.03.2016г. </t>
  </si>
  <si>
    <t>НО-1 (коллекторная ТЭЦ-5)</t>
  </si>
  <si>
    <t xml:space="preserve">УТ-6 </t>
  </si>
  <si>
    <t>МКД ул. Потребкооперации, 
д.36, 
д.38, 
д.44, 
ул. Советский тракт, д.12</t>
  </si>
  <si>
    <t>Таблица с резервом мкр. Курочкино</t>
  </si>
  <si>
    <t>Схема 8.1</t>
  </si>
  <si>
    <t xml:space="preserve">УТ-10 </t>
  </si>
  <si>
    <t>УТ-10</t>
  </si>
  <si>
    <t>УТ-17 (УТ-1) Н-50</t>
  </si>
  <si>
    <t>Доп. соглашение №8 от 01.03.2019г. К Договору аренды №1Т от 15.12.2015г.</t>
  </si>
  <si>
    <t>собственность №43:40:000541:2050 от 01.06.2020</t>
  </si>
  <si>
    <t>УТ-18</t>
  </si>
  <si>
    <t>Схема 8.2</t>
  </si>
  <si>
    <t>собственность №43-43/001-43/001/062/2016-4095/1 от 07.12.2016</t>
  </si>
  <si>
    <t>УТ-17 (УТ-1)</t>
  </si>
  <si>
    <t>УТ-17.1 (УТ-2)</t>
  </si>
  <si>
    <t>УТ-17.2 (УТ-3)</t>
  </si>
  <si>
    <t>МКД Потребкооперации, 36</t>
  </si>
  <si>
    <t>собственность №43:40:000541:1785-43/001/2019-1 от 07.10.2019</t>
  </si>
  <si>
    <t>УТ-18.1 (УТ-1)</t>
  </si>
  <si>
    <t>МКД Потребкооперации, 44</t>
  </si>
  <si>
    <t>МКД Комсомольская-Грибоедова</t>
  </si>
  <si>
    <t>собственность №43:40:000425:3429-43/001/2018-1 от 11.01.2018</t>
  </si>
  <si>
    <t>УТ-1 (ул.Грибоедова)</t>
  </si>
  <si>
    <t>МКД 
ул. Комсомольская, д.113А, 
ул. Грибоедова, д.60</t>
  </si>
  <si>
    <t>Схема 9</t>
  </si>
  <si>
    <t>Аренда 
Договор № 20тс
от 01.05.2016г.</t>
  </si>
  <si>
    <t>Зеленая-Щорса</t>
  </si>
  <si>
    <t>собственность №43:40:000416:2587-43/001/2017-1 от 08.08.2017</t>
  </si>
  <si>
    <t>ТК-7-30</t>
  </si>
  <si>
    <t>МКД 
ул. Зеленая, д.32, 
ул. Щорса, д.51</t>
  </si>
  <si>
    <t>Схема 11</t>
  </si>
  <si>
    <t>МКД Щерса, 51</t>
  </si>
  <si>
    <t>Тургенева, 12</t>
  </si>
  <si>
    <t>собственность №43:40:000367:30502-43/001/2017-1 от 28.12.2017</t>
  </si>
  <si>
    <t>УТ-1 (точка А)</t>
  </si>
  <si>
    <t>МКД ул. Тургенева, д.12</t>
  </si>
  <si>
    <t>Схема 13</t>
  </si>
  <si>
    <t>пер.Луговой</t>
  </si>
  <si>
    <t>Аренда 
Договор № 24тс
от 01.07.2016г.</t>
  </si>
  <si>
    <r>
      <t xml:space="preserve">Собственность, № 43-43/001-43/001/062/2016-1956/1 от 01.07.2016
</t>
    </r>
    <r>
      <rPr>
        <sz val="6"/>
        <rFont val="Verdana"/>
        <family val="2"/>
        <charset val="204"/>
      </rPr>
      <t>(изменение сведений о сооружении (увеличение длины) 14.12.2017г.)</t>
    </r>
  </si>
  <si>
    <t>МКД пер.Луговой, 
д.1, 
д.3</t>
  </si>
  <si>
    <t>Схема 14</t>
  </si>
  <si>
    <t>МКД пер.Луговой, 1</t>
  </si>
  <si>
    <t>Ленина, 190к5</t>
  </si>
  <si>
    <t>собственность  №43:40:000000:2003-43/001/2017-3 от 11.08.2017</t>
  </si>
  <si>
    <t>ТК-4.1</t>
  </si>
  <si>
    <t>ТК-9.1</t>
  </si>
  <si>
    <t>МКД ул. Ленина, д.190к5</t>
  </si>
  <si>
    <t>Схема 17</t>
  </si>
  <si>
    <t>ТК-3</t>
  </si>
  <si>
    <t>ЦТП Ленина, 187</t>
  </si>
  <si>
    <t>1-35</t>
  </si>
  <si>
    <t>собственность №43:40:000459:5898-43/001/2017-2 от 29.12.2017</t>
  </si>
  <si>
    <t>ТК-7</t>
  </si>
  <si>
    <t>МКД ул. Ленина, 
д.185,  
д.187, 
д.189, 
д.189 корп.1, 
д.191, 
д.191 корп.1, 
д.191 корп.2,
д.193, 
д.193 корп.1, 
д.193 корп.2</t>
  </si>
  <si>
    <t>Схема 20</t>
  </si>
  <si>
    <t>ТК-5</t>
  </si>
  <si>
    <t>собственность №43:40:000459:5899-43/001/2017-2 от 29.12.2017</t>
  </si>
  <si>
    <t>Кировкраска 
(перемычка)</t>
  </si>
  <si>
    <t>собственность №43:40:000000:2061-43/001/2018-7 от 04.10.2018</t>
  </si>
  <si>
    <t>УТ-52</t>
  </si>
  <si>
    <t>УТ-1 (Павильон №3)</t>
  </si>
  <si>
    <t>Магистральная 
(перемычка)</t>
  </si>
  <si>
    <t>Тепловая нагрузка через перемычку ДУ500 максимальная 120 Гкал/час</t>
  </si>
  <si>
    <t>Схема 22</t>
  </si>
  <si>
    <t>Ленина, 184к3</t>
  </si>
  <si>
    <t>1-36</t>
  </si>
  <si>
    <t>собственность  №43:40:000455:2518-43/001/2018-7 от 14.12.2018</t>
  </si>
  <si>
    <t>ТК-2.1</t>
  </si>
  <si>
    <t>МКД Ленина, 184к3</t>
  </si>
  <si>
    <t>МКД ул. Ленина, 
д.184 корп.3</t>
  </si>
  <si>
    <t>Схема 24</t>
  </si>
  <si>
    <t>ЖБК 
Производственная, 21</t>
  </si>
  <si>
    <t>ТП ЖБК 
Производственная, 21</t>
  </si>
  <si>
    <t>Схема 25</t>
  </si>
  <si>
    <t>Общая протяженность сетей</t>
  </si>
  <si>
    <t>Паспорт 1</t>
  </si>
  <si>
    <t>Паспорт 2</t>
  </si>
  <si>
    <t>Паспорт 3</t>
  </si>
  <si>
    <t>Паспорт 4</t>
  </si>
  <si>
    <t>Паспорт 5</t>
  </si>
  <si>
    <t>Паспорт 6</t>
  </si>
  <si>
    <t>Паспорт 7</t>
  </si>
  <si>
    <t>Паспорт 8</t>
  </si>
  <si>
    <t>Паспорт 9</t>
  </si>
  <si>
    <t>Паспорт 10</t>
  </si>
  <si>
    <t>Паспорт 11</t>
  </si>
  <si>
    <t>Псапорт 12</t>
  </si>
  <si>
    <t>Паспорт 13</t>
  </si>
  <si>
    <t>Паспорт 14</t>
  </si>
  <si>
    <t>Паспорт 15</t>
  </si>
  <si>
    <t>Паспорт 16</t>
  </si>
  <si>
    <t>Паспорт 17</t>
  </si>
  <si>
    <t>Паспорт 18</t>
  </si>
</sst>
</file>

<file path=xl/styles.xml><?xml version="1.0" encoding="utf-8"?>
<styleSheet xmlns="http://schemas.openxmlformats.org/spreadsheetml/2006/main">
  <numFmts count="1">
    <numFmt numFmtId="164" formatCode="0.000"/>
  </numFmts>
  <fonts count="27">
    <font>
      <sz val="11"/>
      <color theme="1"/>
      <name val="Calibri"/>
      <family val="2"/>
      <charset val="204"/>
      <scheme val="minor"/>
    </font>
    <font>
      <sz val="9"/>
      <color theme="1"/>
      <name val="Verdana"/>
      <family val="2"/>
      <charset val="204"/>
    </font>
    <font>
      <b/>
      <sz val="9"/>
      <color theme="1"/>
      <name val="Verdana"/>
      <family val="2"/>
      <charset val="204"/>
    </font>
    <font>
      <sz val="9"/>
      <name val="Verdana"/>
      <family val="2"/>
      <charset val="204"/>
    </font>
    <font>
      <sz val="9"/>
      <color rgb="FFFF0000"/>
      <name val="Verdana"/>
      <family val="2"/>
      <charset val="204"/>
    </font>
    <font>
      <b/>
      <sz val="8.5"/>
      <color theme="1"/>
      <name val="Verdana"/>
      <family val="2"/>
      <charset val="204"/>
    </font>
    <font>
      <b/>
      <sz val="8.5"/>
      <color rgb="FFFF0000"/>
      <name val="Verdana"/>
      <family val="2"/>
      <charset val="204"/>
    </font>
    <font>
      <b/>
      <sz val="8.5"/>
      <name val="Verdana"/>
      <family val="2"/>
      <charset val="204"/>
    </font>
    <font>
      <sz val="8.5"/>
      <color theme="1"/>
      <name val="Verdana"/>
      <family val="2"/>
      <charset val="204"/>
    </font>
    <font>
      <sz val="6.5"/>
      <name val="Verdana"/>
      <family val="2"/>
      <charset val="204"/>
    </font>
    <font>
      <sz val="9"/>
      <color rgb="FF002060"/>
      <name val="Verdana"/>
      <family val="2"/>
      <charset val="204"/>
    </font>
    <font>
      <u/>
      <sz val="9"/>
      <color rgb="FF0000FF"/>
      <name val="Verdana"/>
      <family val="2"/>
      <charset val="204"/>
    </font>
    <font>
      <sz val="9"/>
      <color theme="5"/>
      <name val="Verdana"/>
      <family val="2"/>
      <charset val="204"/>
    </font>
    <font>
      <u/>
      <sz val="8"/>
      <color rgb="FF0000FF"/>
      <name val="Verdana"/>
      <family val="2"/>
      <charset val="204"/>
    </font>
    <font>
      <sz val="6.5"/>
      <color theme="1"/>
      <name val="Verdana"/>
      <family val="2"/>
      <charset val="204"/>
    </font>
    <font>
      <sz val="6.5"/>
      <color rgb="FFFF0000"/>
      <name val="Verdana"/>
      <family val="2"/>
      <charset val="204"/>
    </font>
    <font>
      <u/>
      <sz val="9"/>
      <color rgb="FFFF0000"/>
      <name val="Verdana"/>
      <family val="2"/>
      <charset val="204"/>
    </font>
    <font>
      <u/>
      <sz val="9"/>
      <color rgb="FF7030A0"/>
      <name val="Verdana"/>
      <family val="2"/>
      <charset val="204"/>
    </font>
    <font>
      <sz val="6"/>
      <name val="Verdana"/>
      <family val="2"/>
      <charset val="204"/>
    </font>
    <font>
      <sz val="9"/>
      <color theme="9"/>
      <name val="Verdana"/>
      <family val="2"/>
      <charset val="204"/>
    </font>
    <font>
      <u/>
      <sz val="9"/>
      <color theme="9"/>
      <name val="Verdana"/>
      <family val="2"/>
      <charset val="204"/>
    </font>
    <font>
      <i/>
      <sz val="11"/>
      <color theme="1"/>
      <name val="Verdana"/>
      <family val="2"/>
      <charset val="204"/>
    </font>
    <font>
      <b/>
      <i/>
      <sz val="9"/>
      <color theme="1"/>
      <name val="Verdana"/>
      <family val="2"/>
      <charset val="204"/>
    </font>
    <font>
      <i/>
      <sz val="9"/>
      <color theme="1"/>
      <name val="Verdana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u/>
      <sz val="9"/>
      <name val="Verdan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1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2" fontId="12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2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164" fontId="3" fillId="4" borderId="2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5" borderId="0" xfId="0" applyFont="1" applyFill="1"/>
    <xf numFmtId="0" fontId="4" fillId="4" borderId="2" xfId="0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2" fontId="3" fillId="0" borderId="6" xfId="0" applyNumberFormat="1" applyFont="1" applyFill="1" applyBorder="1" applyAlignment="1">
      <alignment horizontal="center" vertical="center" wrapText="1"/>
    </xf>
    <xf numFmtId="0" fontId="1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49" fontId="1" fillId="0" borderId="3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2" fontId="4" fillId="5" borderId="2" xfId="0" applyNumberFormat="1" applyFont="1" applyFill="1" applyBorder="1" applyAlignment="1">
      <alignment horizontal="center" vertical="center" wrapText="1"/>
    </xf>
    <xf numFmtId="2" fontId="4" fillId="6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 wrapText="1"/>
    </xf>
    <xf numFmtId="164" fontId="19" fillId="0" borderId="2" xfId="0" applyNumberFormat="1" applyFont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/>
    <xf numFmtId="49" fontId="19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2" fontId="1" fillId="0" borderId="0" xfId="0" applyNumberFormat="1" applyFont="1"/>
    <xf numFmtId="49" fontId="1" fillId="0" borderId="0" xfId="0" applyNumberFormat="1" applyFont="1"/>
    <xf numFmtId="2" fontId="21" fillId="0" borderId="0" xfId="0" applyNumberFormat="1" applyFont="1" applyAlignment="1"/>
    <xf numFmtId="2" fontId="22" fillId="0" borderId="0" xfId="0" applyNumberFormat="1" applyFont="1"/>
    <xf numFmtId="2" fontId="21" fillId="0" borderId="0" xfId="0" applyNumberFormat="1" applyFont="1" applyAlignment="1">
      <alignment horizontal="center"/>
    </xf>
    <xf numFmtId="0" fontId="22" fillId="0" borderId="0" xfId="0" applyFont="1"/>
    <xf numFmtId="2" fontId="23" fillId="0" borderId="0" xfId="0" applyNumberFormat="1" applyFont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/>
    </xf>
    <xf numFmtId="49" fontId="19" fillId="0" borderId="2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19" fillId="0" borderId="2" xfId="0" applyNumberFormat="1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2" fontId="3" fillId="4" borderId="3" xfId="0" applyNumberFormat="1" applyFont="1" applyFill="1" applyBorder="1" applyAlignment="1">
      <alignment horizontal="center" vertical="center" wrapText="1"/>
    </xf>
    <xf numFmtId="2" fontId="3" fillId="4" borderId="5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2" fontId="10" fillId="0" borderId="3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2" fontId="10" fillId="0" borderId="5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1" fillId="4" borderId="5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9" fillId="0" borderId="2" xfId="0" applyFont="1" applyFill="1" applyBorder="1" applyAlignment="1">
      <alignment horizontal="center" vertical="center"/>
    </xf>
    <xf numFmtId="49" fontId="14" fillId="4" borderId="2" xfId="0" applyNumberFormat="1" applyFont="1" applyFill="1" applyBorder="1" applyAlignment="1">
      <alignment horizontal="center" vertical="center" wrapText="1"/>
    </xf>
    <xf numFmtId="49" fontId="15" fillId="4" borderId="2" xfId="0" applyNumberFormat="1" applyFont="1" applyFill="1" applyBorder="1" applyAlignment="1">
      <alignment horizontal="center" vertical="center" wrapText="1"/>
    </xf>
    <xf numFmtId="49" fontId="14" fillId="4" borderId="3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49" fontId="1" fillId="4" borderId="5" xfId="0" applyNumberFormat="1" applyFont="1" applyFill="1" applyBorder="1" applyAlignment="1">
      <alignment horizontal="center" vertical="center" wrapText="1"/>
    </xf>
    <xf numFmtId="49" fontId="14" fillId="4" borderId="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0" fontId="1" fillId="4" borderId="0" xfId="0" applyFont="1" applyFill="1"/>
    <xf numFmtId="0" fontId="26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1" fillId="4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/>
    </xf>
    <xf numFmtId="0" fontId="19" fillId="0" borderId="2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https://thumb.cloud.mail.ru/weblink/thumb/xw1/3TVq/Df9o6RSRo/%D0%A1%D1%85%D0%B5%D0%BC%D0%B0%205%20%D0%A2%D1%80%D1%83%D0%B4%D0%B0%2053.jpg?x-email=kirov-nep@mail.ru" TargetMode="External"/><Relationship Id="rId13" Type="http://schemas.openxmlformats.org/officeDocument/2006/relationships/hyperlink" Target="https://thumb.cloud.mail.ru/weblink/thumb/xw1/5FK8/Y4wxmqiEu/%D0%A1%D1%85%D0%B5%D0%BC%D0%B0%209%20%D0%9A%D0%BE%D0%BC%D1%81%D0%BE%D0%BC%D0%BE%D0%BB%D1%8C%D1%81%D0%BA%D0%B0%D1%8F-%D0%93%D1%80%D0%B8%D0%B1%D0%BE%D0%B5%D0%B4%D0%BE%D0%B2%D0%B0.jpg?x-email=kirov" TargetMode="External"/><Relationship Id="rId18" Type="http://schemas.openxmlformats.org/officeDocument/2006/relationships/hyperlink" Target="https://thumb.cloud.mail.ru/weblink/thumb/xw1/3wvY/3BnvUF3pV/%D0%A1%D1%85%D0%B5%D0%BC%D0%B0%2015%20%D0%9F%D1%83%D0%B3%D0%B0%D1%87%D0%B5%D0%B2%D0%B0%2031%D0%B1.jpg?x-email=kirov-nep@mail.ru" TargetMode="External"/><Relationship Id="rId26" Type="http://schemas.openxmlformats.org/officeDocument/2006/relationships/hyperlink" Target="https://thumb.cloud.mail.ru/weblink/thumb/xw1/Jbsc/bZzEL3FQS/%D0%A1%D1%85%D0%B5%D0%BC%D0%B0%2024%20%D0%9B%D0%B5%D0%BD%D0%B8%D0%BD%D0%B0%20%D1%87%D0%B5%D1%82%D0%BD%D0%B0%D1%8F%20%D1%81%D1%82%D0%BE%D1%80%D0%BE%D0%BD%D0%B0.jpg?x-email=kirov-nep@mail.ru" TargetMode="External"/><Relationship Id="rId3" Type="http://schemas.openxmlformats.org/officeDocument/2006/relationships/hyperlink" Target="https://thumb.cloud.mail.ru/weblink/thumb/xw1/5wdH/kXkXFPsy1/%D0%A1%D1%85%D0%B5%D0%BC%D0%B0%201%20%D0%97%D0%B0%D0%B2%D0%BE%D0%B4%D1%81%D0%BA%D0%B0%D1%8F.jpg?x-email=kirov-nep@mail.ru" TargetMode="External"/><Relationship Id="rId21" Type="http://schemas.openxmlformats.org/officeDocument/2006/relationships/hyperlink" Target="https://thumb.cloud.mail.ru/weblink/thumb/xw1/Gpaj/7qvPNVKcd/%D0%A1%D1%85%D0%B5%D0%BC%D0%B0%2018%20%D0%A1%D1%83%D1%80%D0%B8%D0%BA%D0%BE%D0%B2%D0%B0%207%20%D0%BA%D0%BE%D1%80%D0%BF.1.jpg?x-email=kirov-nep@mail.ru" TargetMode="External"/><Relationship Id="rId7" Type="http://schemas.openxmlformats.org/officeDocument/2006/relationships/hyperlink" Target="https://thumb.cloud.mail.ru/weblink/thumb/xw1/HPma/kWRzfPK45/%D0%A1%D1%85%D0%B5%D0%BC%D0%B0%204%20%D0%9C%D0%B0%D0%BB%D0%B0%D1%85%D0%B8%D1%82.jpg?x-email=kirov-nep@mail.ru" TargetMode="External"/><Relationship Id="rId12" Type="http://schemas.openxmlformats.org/officeDocument/2006/relationships/hyperlink" Target="https://thumb.cloud.mail.ru/weblink/thumb/xw1/G2Jz/VA7QEChHV/%D0%A1%D1%85%D0%B5%D0%BC%D0%B0%208.2%20%D0%9A%D1%83%D1%80%D0%BE%D1%87%D0%BA%D0%B8%D0%BD%D0%BE.jpg?x-email=kirov-nep@mail.ru" TargetMode="External"/><Relationship Id="rId17" Type="http://schemas.openxmlformats.org/officeDocument/2006/relationships/hyperlink" Target="https://thumb.cloud.mail.ru/weblink/thumb/xw1/Arsu/8zKk7MG8J/%D0%A1%D1%85%D0%B5%D0%BC%D0%B0%2014%20%D0%9B%D1%83%D0%B3%D0%BE%D0%B2%D0%BE%D0%B9.jpg?x-email=kirov-nep@mail.ru" TargetMode="External"/><Relationship Id="rId25" Type="http://schemas.openxmlformats.org/officeDocument/2006/relationships/hyperlink" Target="https://thumb.cloud.mail.ru/weblink/thumb/xw1/GMXM/BDkirHkfE/%D0%A1%D1%85%D0%B5%D0%BC%D0%B0%2023%20%D0%A5%D0%BB%D1%8B%D0%BD%D0%BE%D0%B2%D1%81%D0%BA%D0%B0%D1%8F%2026.jpg?x-email=kirov-nep@mail.ru" TargetMode="External"/><Relationship Id="rId2" Type="http://schemas.openxmlformats.org/officeDocument/2006/relationships/hyperlink" Target="#'&#1052;&#1072;&#1075;&#1080;&#1089;&#1090;&#1088;&#1072;&#1083;&#1100;&#1058;&#1057; &#1050;&#1091;&#1088;&#1086;&#1095;&#1082;&#1080;&#1085;&#1086; &#1053;&#1072;&#1075;&#1088;&#1091;&#1079;&#1082;&#1080;'!A1"/><Relationship Id="rId16" Type="http://schemas.openxmlformats.org/officeDocument/2006/relationships/hyperlink" Target="https://thumb.cloud.mail.ru/weblink/thumb/xw1/G1Mu/dJCZHTPME/%D0%A1%D1%85%D0%B5%D0%BC%D0%B0%2013%20%D0%A2%D1%83%D1%80%D0%B3%D0%B5%D0%BD%D0%B5%D0%B2%D0%B0%2012.jpg?x-email=kirov-nep@mail.ru" TargetMode="External"/><Relationship Id="rId20" Type="http://schemas.openxmlformats.org/officeDocument/2006/relationships/hyperlink" Target="https://thumb.cloud.mail.ru/weblink/thumb/xw1/9SCs/giVBNE13c/%D0%A1%D1%85%D0%B5%D0%BC%D0%B0%2017%20%D0%9B%D0%B5%D0%BD%D0%B8%D0%BD%D0%B0%20190%20%D0%BA%D0%BE%D1%80%D0%BF.5.jpg?x-email=kirov-nep@mail.ru" TargetMode="External"/><Relationship Id="rId29" Type="http://schemas.openxmlformats.org/officeDocument/2006/relationships/hyperlink" Target="https://thumb.cloud.mail.ru/weblink/thumb/xw1/CD8e/1chDSNutx/%D0%A1%D1%85%D0%B5%D0%BC%D0%B0%2027%20%D0%93%D0%B0%D0%B3%D0%B0%D1%80%D0%B8%D0%BD%D0%B0%2020.jpg?x-email=kirov-nep@mail.ru" TargetMode="External"/><Relationship Id="rId1" Type="http://schemas.openxmlformats.org/officeDocument/2006/relationships/hyperlink" Target="#'&#1052;&#1072;&#1075;&#1080;&#1089;&#1090;&#1088;&#1072;&#1083;&#1100;&#1058;&#1057; &#1052;&#1077;&#1090;&#1088;&#1086; &#1053;&#1072;&#1075;&#1088;&#1091;&#1079;&#1082;&#1080;'!A1"/><Relationship Id="rId6" Type="http://schemas.openxmlformats.org/officeDocument/2006/relationships/hyperlink" Target="https://thumb.cloud.mail.ru/weblink/thumb/xw1/GYJz/bWJpNA5RY/%D0%A1%D1%85%D0%B5%D0%BC%D0%B0%203.2%20%D0%9C%D0%B5%D1%82%D1%80%D0%BE.jpg?x-email=kirov-nep@mail.ru" TargetMode="External"/><Relationship Id="rId11" Type="http://schemas.openxmlformats.org/officeDocument/2006/relationships/hyperlink" Target="https://thumb.cloud.mail.ru/weblink/thumb/xw1/AjGs/aLC36Z1ZG/%D0%A1%D1%85%D0%B5%D0%BC%D0%B0%208.1%20%D0%9A%D1%83%D1%80%D0%BE%D1%87%D0%BA%D0%B8%D0%BD%D0%BE.jpg?x-email=kirov-nep@mail.ru" TargetMode="External"/><Relationship Id="rId24" Type="http://schemas.openxmlformats.org/officeDocument/2006/relationships/hyperlink" Target="https://thumb.cloud.mail.ru/weblink/thumb/xw1/BZzD/51kW41wMy/%D0%A1%D1%85%D0%B5%D0%BC%D0%B0%2022%20%D0%9A%D0%B8%D1%80%D0%BE%D0%B2%D0%BA%D1%80%D0%B0%D1%81%D0%BA%D0%B0.jpg?x-email=kirov-nep@mail.ru" TargetMode="External"/><Relationship Id="rId32" Type="http://schemas.openxmlformats.org/officeDocument/2006/relationships/hyperlink" Target="https://cloud.mail.ru/public/Doab/3pj7HT5w7" TargetMode="External"/><Relationship Id="rId5" Type="http://schemas.openxmlformats.org/officeDocument/2006/relationships/hyperlink" Target="https://thumb.cloud.mail.ru/weblink/thumb/xw1/Bw4M/a7KyMX1yw/%D0%A1%D1%85%D0%B5%D0%BC%D0%B0%203.1%20%D0%9C%D0%B5%D1%82%D1%80%D0%BE%20%D0%9C%D0%B0%D0%B3%D0%B8%D1%81%D1%82%D1%80%D0%B0%D0%BB%D1%8C%20%D0%A2%D0%A1.jpg?x-email=kirov-nep@mail.ru" TargetMode="External"/><Relationship Id="rId15" Type="http://schemas.openxmlformats.org/officeDocument/2006/relationships/hyperlink" Target="https://thumb.cloud.mail.ru/weblink/thumb/xw1/42hM/BUuia1FP7/%D0%A1%D1%85%D0%B5%D0%BC%D0%B0%2012%20%D0%92%D0%BE%D0%B4%D0%BE%D0%BF%D1%80%D0%BE%D0%B2%D0%BE%D0%B4%D0%BD%D0%B0%D1%8F%2039.jpg?x-email=kirov-nep@mail.ru" TargetMode="External"/><Relationship Id="rId23" Type="http://schemas.openxmlformats.org/officeDocument/2006/relationships/hyperlink" Target="https://thumb.cloud.mail.ru/weblink/thumb/xw1/Aobp/E1UibGUjn/%D0%A1%D1%85%D0%B5%D0%BC%D0%B0%2020%20%D0%9B%D0%B5%D0%BD%D0%B8%D0%BD%D0%B0%20187.jpg?x-email=kirov-nep@mail.ru" TargetMode="External"/><Relationship Id="rId28" Type="http://schemas.openxmlformats.org/officeDocument/2006/relationships/hyperlink" Target="https://thumb.cloud.mail.ru/weblink/thumb/xw1/BUec/Btc4BwyX7/%D0%A1%D1%85%D0%B5%D0%BC%D0%B0%2026%20%D0%93%D0%B0%D0%B3%D0%B0%D1%80%D0%B8%D0%BD%D0%B0%2020.jpg?x-email=kirov-nep@mail.ru" TargetMode="External"/><Relationship Id="rId10" Type="http://schemas.openxmlformats.org/officeDocument/2006/relationships/hyperlink" Target="https://thumb.cloud.mail.ru/weblink/thumb/xw1/DYAJ/M5PCzDQFk/%D0%A1%D1%85%D0%B5%D0%BC%D0%B0%207%20%D0%96%D1%83%D0%BA%D0%BE%D0%B2%D1%81%D0%BA%D0%BE%D0%B3%D0%BE%204%D0%B0.jpg?x-email=kirov-nep@mail.ru" TargetMode="External"/><Relationship Id="rId19" Type="http://schemas.openxmlformats.org/officeDocument/2006/relationships/hyperlink" Target="https://thumb.cloud.mail.ru/weblink/thumb/xw1/AXy5/AQ63ErgLD/%D0%A1%D1%85%D0%B5%D0%BC%D0%B0%2016%20%D0%9F%D1%83%D0%B3%D0%B0%D1%87%D0%B5%D0%B2%D0%B0%2010.jpg?x-email=kirov-nep@mail.ru" TargetMode="External"/><Relationship Id="rId31" Type="http://schemas.openxmlformats.org/officeDocument/2006/relationships/hyperlink" Target="https://thumb.cloud.mail.ru/weblink/thumb/xw1/Cj5b/StLs9VAnJ/%D0%A1%D1%85%D0%B5%D0%BC%D0%B0%2029%20%D0%A1%D0%B0%D0%B4%D0%B0%D0%BA%D0%B8.jpg?x-email=kirov-nep@mail.ru" TargetMode="External"/><Relationship Id="rId4" Type="http://schemas.openxmlformats.org/officeDocument/2006/relationships/hyperlink" Target="https://thumb.cloud.mail.ru/weblink/thumb/xw1/3cHv/QvLcz4vn5/%D0%A1%D1%85%D0%B5%D0%BC%D0%B0%202%20%D0%9F%D1%80%D0%BE%D1%84%D1%81%D0%BE%D1%8E%D0%B7%D0%BD%D0%B0%D1%8F%201.jpg?x-email=kirov-nep@mail.ru" TargetMode="External"/><Relationship Id="rId9" Type="http://schemas.openxmlformats.org/officeDocument/2006/relationships/hyperlink" Target="https://thumb.cloud.mail.ru/weblink/thumb/xw1/JQiq/N54ZcGyDt/%D0%A1%D1%85%D0%B5%D0%BC%D0%B0%206%20%D0%9E%D0%BA%D1%82%D1%8F%D0%B1%D1%80%D1%8C%D1%81%D0%BA%D0%B8%D0%B9%20%D0%BF%D1%80-%D1%82%20117.jpg?x-email=kirov-nep@mail.ru" TargetMode="External"/><Relationship Id="rId14" Type="http://schemas.openxmlformats.org/officeDocument/2006/relationships/hyperlink" Target="https://thumb.cloud.mail.ru/weblink/thumb/xw1/DfkX/EgR4jiZdU/%D0%A1%D1%85%D0%B5%D0%BC%D0%B0%2011%20%D0%97%D0%B5%D0%BB%D0%B5%D0%BD%D0%B0%D1%8F-%D0%A9%D0%BE%D1%80%D1%81%D0%B0.jpg?x-email=kirov-nep@mail.ru" TargetMode="External"/><Relationship Id="rId22" Type="http://schemas.openxmlformats.org/officeDocument/2006/relationships/hyperlink" Target="https://thumb.cloud.mail.ru/weblink/thumb/xw1/G4u5/2SBUTtNnb/%D0%A1%D1%85%D0%B5%D0%BC%D0%B0%2019%20%D0%90%D0%B7%D0%B8%D0%BD%D0%B0%2017.jpg?x-email=kirov-nep@mail.ru" TargetMode="External"/><Relationship Id="rId27" Type="http://schemas.openxmlformats.org/officeDocument/2006/relationships/hyperlink" Target="https://thumb.cloud.mail.ru/weblink/thumb/xw1/MvP6/tu6AAnkcL/%D0%A1%D1%85%D0%B5%D0%BC%D0%B0%2025%20%D0%A2%D0%A1%20%D0%96%D0%91%D0%98%D0%9A.jpg?x-email=kirov-nep@mail.ru" TargetMode="External"/><Relationship Id="rId30" Type="http://schemas.openxmlformats.org/officeDocument/2006/relationships/hyperlink" Target="https://thumb.cloud.mail.ru/weblink/thumb/xw1/M5An/oV6KMKdSs/%D0%A1%D1%85%D0%B5%D0%BC%D0%B0%2028%20%D0%9F%D1%83%D1%88%D0%BA%D0%B8%D0%BD%D0%B0%2036%20%D0%BA%D0%BE%D1%80%D0%BF.1.jpg?x-email=kirov-nep@mail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2" name="Багетная рамка 1">
          <a:hlinkClick xmlns:r="http://schemas.openxmlformats.org/officeDocument/2006/relationships" r:id="rId1"/>
        </xdr:cNvPr>
        <xdr:cNvSpPr/>
      </xdr:nvSpPr>
      <xdr:spPr>
        <a:xfrm>
          <a:off x="15087600" y="5495925"/>
          <a:ext cx="666750" cy="22669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15</xdr:col>
      <xdr:colOff>0</xdr:colOff>
      <xdr:row>42</xdr:row>
      <xdr:rowOff>0</xdr:rowOff>
    </xdr:from>
    <xdr:to>
      <xdr:col>16</xdr:col>
      <xdr:colOff>0</xdr:colOff>
      <xdr:row>53</xdr:row>
      <xdr:rowOff>0</xdr:rowOff>
    </xdr:to>
    <xdr:sp macro="" textlink="">
      <xdr:nvSpPr>
        <xdr:cNvPr id="3" name="Багетная рамка 2">
          <a:hlinkClick xmlns:r="http://schemas.openxmlformats.org/officeDocument/2006/relationships" r:id="rId2"/>
        </xdr:cNvPr>
        <xdr:cNvSpPr/>
      </xdr:nvSpPr>
      <xdr:spPr>
        <a:xfrm>
          <a:off x="15087600" y="10677525"/>
          <a:ext cx="666750" cy="300990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23</xdr:row>
      <xdr:rowOff>0</xdr:rowOff>
    </xdr:to>
    <xdr:sp macro="" textlink="">
      <xdr:nvSpPr>
        <xdr:cNvPr id="4" name="Багетная рамка 3">
          <a:hlinkClick xmlns:r="http://schemas.openxmlformats.org/officeDocument/2006/relationships" r:id="rId3"/>
        </xdr:cNvPr>
        <xdr:cNvSpPr/>
      </xdr:nvSpPr>
      <xdr:spPr>
        <a:xfrm>
          <a:off x="15754350" y="1390650"/>
          <a:ext cx="666750" cy="370522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22</xdr:row>
      <xdr:rowOff>147144</xdr:rowOff>
    </xdr:from>
    <xdr:to>
      <xdr:col>17</xdr:col>
      <xdr:colOff>0</xdr:colOff>
      <xdr:row>24</xdr:row>
      <xdr:rowOff>0</xdr:rowOff>
    </xdr:to>
    <xdr:sp macro="" textlink="">
      <xdr:nvSpPr>
        <xdr:cNvPr id="5" name="Багетная рамка 4">
          <a:hlinkClick xmlns:r="http://schemas.openxmlformats.org/officeDocument/2006/relationships" r:id="rId4"/>
        </xdr:cNvPr>
        <xdr:cNvSpPr/>
      </xdr:nvSpPr>
      <xdr:spPr>
        <a:xfrm>
          <a:off x="15754350" y="5100144"/>
          <a:ext cx="666750" cy="395781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24</xdr:row>
      <xdr:rowOff>0</xdr:rowOff>
    </xdr:from>
    <xdr:to>
      <xdr:col>17</xdr:col>
      <xdr:colOff>0</xdr:colOff>
      <xdr:row>28</xdr:row>
      <xdr:rowOff>0</xdr:rowOff>
    </xdr:to>
    <xdr:sp macro="" textlink="">
      <xdr:nvSpPr>
        <xdr:cNvPr id="6" name="Багетная рамка 5">
          <a:hlinkClick xmlns:r="http://schemas.openxmlformats.org/officeDocument/2006/relationships" r:id="rId5"/>
        </xdr:cNvPr>
        <xdr:cNvSpPr/>
      </xdr:nvSpPr>
      <xdr:spPr>
        <a:xfrm>
          <a:off x="15754350" y="5495925"/>
          <a:ext cx="666750" cy="69532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28</xdr:row>
      <xdr:rowOff>0</xdr:rowOff>
    </xdr:from>
    <xdr:to>
      <xdr:col>17</xdr:col>
      <xdr:colOff>0</xdr:colOff>
      <xdr:row>31</xdr:row>
      <xdr:rowOff>0</xdr:rowOff>
    </xdr:to>
    <xdr:sp macro="" textlink="">
      <xdr:nvSpPr>
        <xdr:cNvPr id="7" name="Багетная рамка 6">
          <a:hlinkClick xmlns:r="http://schemas.openxmlformats.org/officeDocument/2006/relationships" r:id="rId6"/>
        </xdr:cNvPr>
        <xdr:cNvSpPr/>
      </xdr:nvSpPr>
      <xdr:spPr>
        <a:xfrm>
          <a:off x="15754350" y="6191250"/>
          <a:ext cx="666750" cy="5524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35</xdr:row>
      <xdr:rowOff>0</xdr:rowOff>
    </xdr:from>
    <xdr:to>
      <xdr:col>17</xdr:col>
      <xdr:colOff>0</xdr:colOff>
      <xdr:row>38</xdr:row>
      <xdr:rowOff>0</xdr:rowOff>
    </xdr:to>
    <xdr:sp macro="" textlink="">
      <xdr:nvSpPr>
        <xdr:cNvPr id="8" name="Багетная рамка 7">
          <a:hlinkClick xmlns:r="http://schemas.openxmlformats.org/officeDocument/2006/relationships" r:id="rId7"/>
        </xdr:cNvPr>
        <xdr:cNvSpPr/>
      </xdr:nvSpPr>
      <xdr:spPr>
        <a:xfrm>
          <a:off x="15754350" y="8296275"/>
          <a:ext cx="666750" cy="86677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38</xdr:row>
      <xdr:rowOff>0</xdr:rowOff>
    </xdr:from>
    <xdr:to>
      <xdr:col>17</xdr:col>
      <xdr:colOff>0</xdr:colOff>
      <xdr:row>39</xdr:row>
      <xdr:rowOff>0</xdr:rowOff>
    </xdr:to>
    <xdr:sp macro="" textlink="">
      <xdr:nvSpPr>
        <xdr:cNvPr id="9" name="Багетная рамка 8">
          <a:hlinkClick xmlns:r="http://schemas.openxmlformats.org/officeDocument/2006/relationships" r:id="rId8"/>
        </xdr:cNvPr>
        <xdr:cNvSpPr/>
      </xdr:nvSpPr>
      <xdr:spPr>
        <a:xfrm>
          <a:off x="15754350" y="9163050"/>
          <a:ext cx="666750" cy="2857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39</xdr:row>
      <xdr:rowOff>0</xdr:rowOff>
    </xdr:from>
    <xdr:to>
      <xdr:col>17</xdr:col>
      <xdr:colOff>0</xdr:colOff>
      <xdr:row>40</xdr:row>
      <xdr:rowOff>0</xdr:rowOff>
    </xdr:to>
    <xdr:sp macro="" textlink="">
      <xdr:nvSpPr>
        <xdr:cNvPr id="10" name="Багетная рамка 9">
          <a:hlinkClick xmlns:r="http://schemas.openxmlformats.org/officeDocument/2006/relationships" r:id="rId9"/>
        </xdr:cNvPr>
        <xdr:cNvSpPr/>
      </xdr:nvSpPr>
      <xdr:spPr>
        <a:xfrm>
          <a:off x="15754350" y="9448800"/>
          <a:ext cx="666750" cy="53340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40</xdr:row>
      <xdr:rowOff>0</xdr:rowOff>
    </xdr:from>
    <xdr:to>
      <xdr:col>17</xdr:col>
      <xdr:colOff>0</xdr:colOff>
      <xdr:row>42</xdr:row>
      <xdr:rowOff>0</xdr:rowOff>
    </xdr:to>
    <xdr:sp macro="" textlink="">
      <xdr:nvSpPr>
        <xdr:cNvPr id="11" name="Багетная рамка 10">
          <a:hlinkClick xmlns:r="http://schemas.openxmlformats.org/officeDocument/2006/relationships" r:id="rId10"/>
        </xdr:cNvPr>
        <xdr:cNvSpPr/>
      </xdr:nvSpPr>
      <xdr:spPr>
        <a:xfrm>
          <a:off x="15754350" y="9982200"/>
          <a:ext cx="666750" cy="69532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42</xdr:row>
      <xdr:rowOff>0</xdr:rowOff>
    </xdr:from>
    <xdr:to>
      <xdr:col>17</xdr:col>
      <xdr:colOff>0</xdr:colOff>
      <xdr:row>45</xdr:row>
      <xdr:rowOff>0</xdr:rowOff>
    </xdr:to>
    <xdr:sp macro="" textlink="">
      <xdr:nvSpPr>
        <xdr:cNvPr id="12" name="Багетная рамка 11">
          <a:hlinkClick xmlns:r="http://schemas.openxmlformats.org/officeDocument/2006/relationships" r:id="rId11"/>
        </xdr:cNvPr>
        <xdr:cNvSpPr/>
      </xdr:nvSpPr>
      <xdr:spPr>
        <a:xfrm>
          <a:off x="15754350" y="10677525"/>
          <a:ext cx="666750" cy="71437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45</xdr:row>
      <xdr:rowOff>0</xdr:rowOff>
    </xdr:from>
    <xdr:to>
      <xdr:col>17</xdr:col>
      <xdr:colOff>0</xdr:colOff>
      <xdr:row>53</xdr:row>
      <xdr:rowOff>0</xdr:rowOff>
    </xdr:to>
    <xdr:sp macro="" textlink="">
      <xdr:nvSpPr>
        <xdr:cNvPr id="13" name="Багетная рамка 12">
          <a:hlinkClick xmlns:r="http://schemas.openxmlformats.org/officeDocument/2006/relationships" r:id="rId12"/>
        </xdr:cNvPr>
        <xdr:cNvSpPr/>
      </xdr:nvSpPr>
      <xdr:spPr>
        <a:xfrm>
          <a:off x="15754350" y="11391900"/>
          <a:ext cx="666750" cy="229552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53</xdr:row>
      <xdr:rowOff>0</xdr:rowOff>
    </xdr:from>
    <xdr:to>
      <xdr:col>17</xdr:col>
      <xdr:colOff>0</xdr:colOff>
      <xdr:row>56</xdr:row>
      <xdr:rowOff>0</xdr:rowOff>
    </xdr:to>
    <xdr:sp macro="" textlink="">
      <xdr:nvSpPr>
        <xdr:cNvPr id="14" name="Багетная рамка 13">
          <a:hlinkClick xmlns:r="http://schemas.openxmlformats.org/officeDocument/2006/relationships" r:id="rId13"/>
        </xdr:cNvPr>
        <xdr:cNvSpPr/>
      </xdr:nvSpPr>
      <xdr:spPr>
        <a:xfrm>
          <a:off x="15754350" y="13687425"/>
          <a:ext cx="666750" cy="71437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57</xdr:row>
      <xdr:rowOff>0</xdr:rowOff>
    </xdr:from>
    <xdr:to>
      <xdr:col>17</xdr:col>
      <xdr:colOff>0</xdr:colOff>
      <xdr:row>60</xdr:row>
      <xdr:rowOff>0</xdr:rowOff>
    </xdr:to>
    <xdr:sp macro="" textlink="">
      <xdr:nvSpPr>
        <xdr:cNvPr id="16" name="Багетная рамка 15">
          <a:hlinkClick xmlns:r="http://schemas.openxmlformats.org/officeDocument/2006/relationships" r:id="rId14"/>
        </xdr:cNvPr>
        <xdr:cNvSpPr/>
      </xdr:nvSpPr>
      <xdr:spPr>
        <a:xfrm>
          <a:off x="15754350" y="14935200"/>
          <a:ext cx="666750" cy="42862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60</xdr:row>
      <xdr:rowOff>0</xdr:rowOff>
    </xdr:from>
    <xdr:to>
      <xdr:col>17</xdr:col>
      <xdr:colOff>0</xdr:colOff>
      <xdr:row>61</xdr:row>
      <xdr:rowOff>0</xdr:rowOff>
    </xdr:to>
    <xdr:sp macro="" textlink="">
      <xdr:nvSpPr>
        <xdr:cNvPr id="17" name="Багетная рамка 16">
          <a:hlinkClick xmlns:r="http://schemas.openxmlformats.org/officeDocument/2006/relationships" r:id="rId15"/>
        </xdr:cNvPr>
        <xdr:cNvSpPr/>
      </xdr:nvSpPr>
      <xdr:spPr>
        <a:xfrm>
          <a:off x="15754350" y="15363825"/>
          <a:ext cx="666750" cy="60007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61</xdr:row>
      <xdr:rowOff>0</xdr:rowOff>
    </xdr:from>
    <xdr:to>
      <xdr:col>17</xdr:col>
      <xdr:colOff>0</xdr:colOff>
      <xdr:row>63</xdr:row>
      <xdr:rowOff>7620</xdr:rowOff>
    </xdr:to>
    <xdr:sp macro="" textlink="">
      <xdr:nvSpPr>
        <xdr:cNvPr id="18" name="Багетная рамка 17">
          <a:hlinkClick xmlns:r="http://schemas.openxmlformats.org/officeDocument/2006/relationships" r:id="rId16"/>
        </xdr:cNvPr>
        <xdr:cNvSpPr/>
      </xdr:nvSpPr>
      <xdr:spPr>
        <a:xfrm>
          <a:off x="15754350" y="15963900"/>
          <a:ext cx="666750" cy="55054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63</xdr:row>
      <xdr:rowOff>0</xdr:rowOff>
    </xdr:from>
    <xdr:to>
      <xdr:col>17</xdr:col>
      <xdr:colOff>0</xdr:colOff>
      <xdr:row>68</xdr:row>
      <xdr:rowOff>0</xdr:rowOff>
    </xdr:to>
    <xdr:sp macro="" textlink="">
      <xdr:nvSpPr>
        <xdr:cNvPr id="19" name="Багетная рамка 18">
          <a:hlinkClick xmlns:r="http://schemas.openxmlformats.org/officeDocument/2006/relationships" r:id="rId17"/>
        </xdr:cNvPr>
        <xdr:cNvSpPr/>
      </xdr:nvSpPr>
      <xdr:spPr>
        <a:xfrm>
          <a:off x="15754350" y="16506825"/>
          <a:ext cx="666750" cy="57150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68</xdr:row>
      <xdr:rowOff>0</xdr:rowOff>
    </xdr:from>
    <xdr:to>
      <xdr:col>17</xdr:col>
      <xdr:colOff>0</xdr:colOff>
      <xdr:row>70</xdr:row>
      <xdr:rowOff>0</xdr:rowOff>
    </xdr:to>
    <xdr:sp macro="" textlink="">
      <xdr:nvSpPr>
        <xdr:cNvPr id="20" name="Багетная рамка 19">
          <a:hlinkClick xmlns:r="http://schemas.openxmlformats.org/officeDocument/2006/relationships" r:id="rId18"/>
        </xdr:cNvPr>
        <xdr:cNvSpPr/>
      </xdr:nvSpPr>
      <xdr:spPr>
        <a:xfrm>
          <a:off x="15754350" y="17078325"/>
          <a:ext cx="666750" cy="6286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70</xdr:row>
      <xdr:rowOff>0</xdr:rowOff>
    </xdr:from>
    <xdr:to>
      <xdr:col>17</xdr:col>
      <xdr:colOff>0</xdr:colOff>
      <xdr:row>71</xdr:row>
      <xdr:rowOff>0</xdr:rowOff>
    </xdr:to>
    <xdr:sp macro="" textlink="">
      <xdr:nvSpPr>
        <xdr:cNvPr id="21" name="Багетная рамка 20">
          <a:hlinkClick xmlns:r="http://schemas.openxmlformats.org/officeDocument/2006/relationships" r:id="rId19"/>
        </xdr:cNvPr>
        <xdr:cNvSpPr/>
      </xdr:nvSpPr>
      <xdr:spPr>
        <a:xfrm>
          <a:off x="15754350" y="17706975"/>
          <a:ext cx="666750" cy="53340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71</xdr:row>
      <xdr:rowOff>0</xdr:rowOff>
    </xdr:from>
    <xdr:to>
      <xdr:col>17</xdr:col>
      <xdr:colOff>0</xdr:colOff>
      <xdr:row>73</xdr:row>
      <xdr:rowOff>7620</xdr:rowOff>
    </xdr:to>
    <xdr:sp macro="" textlink="">
      <xdr:nvSpPr>
        <xdr:cNvPr id="22" name="Багетная рамка 21">
          <a:hlinkClick xmlns:r="http://schemas.openxmlformats.org/officeDocument/2006/relationships" r:id="rId20"/>
        </xdr:cNvPr>
        <xdr:cNvSpPr/>
      </xdr:nvSpPr>
      <xdr:spPr>
        <a:xfrm>
          <a:off x="15754350" y="18240375"/>
          <a:ext cx="666750" cy="110299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73</xdr:row>
      <xdr:rowOff>0</xdr:rowOff>
    </xdr:from>
    <xdr:to>
      <xdr:col>17</xdr:col>
      <xdr:colOff>0</xdr:colOff>
      <xdr:row>74</xdr:row>
      <xdr:rowOff>0</xdr:rowOff>
    </xdr:to>
    <xdr:sp macro="" textlink="">
      <xdr:nvSpPr>
        <xdr:cNvPr id="23" name="Багетная рамка 22">
          <a:hlinkClick xmlns:r="http://schemas.openxmlformats.org/officeDocument/2006/relationships" r:id="rId21"/>
        </xdr:cNvPr>
        <xdr:cNvSpPr/>
      </xdr:nvSpPr>
      <xdr:spPr>
        <a:xfrm>
          <a:off x="15754350" y="19335750"/>
          <a:ext cx="666750" cy="29527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74</xdr:row>
      <xdr:rowOff>0</xdr:rowOff>
    </xdr:from>
    <xdr:to>
      <xdr:col>17</xdr:col>
      <xdr:colOff>0</xdr:colOff>
      <xdr:row>75</xdr:row>
      <xdr:rowOff>0</xdr:rowOff>
    </xdr:to>
    <xdr:sp macro="" textlink="">
      <xdr:nvSpPr>
        <xdr:cNvPr id="24" name="Багетная рамка 23">
          <a:hlinkClick xmlns:r="http://schemas.openxmlformats.org/officeDocument/2006/relationships" r:id="rId22"/>
        </xdr:cNvPr>
        <xdr:cNvSpPr/>
      </xdr:nvSpPr>
      <xdr:spPr>
        <a:xfrm>
          <a:off x="15754350" y="19631025"/>
          <a:ext cx="666750" cy="5905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75</xdr:row>
      <xdr:rowOff>0</xdr:rowOff>
    </xdr:from>
    <xdr:to>
      <xdr:col>17</xdr:col>
      <xdr:colOff>0</xdr:colOff>
      <xdr:row>80</xdr:row>
      <xdr:rowOff>0</xdr:rowOff>
    </xdr:to>
    <xdr:sp macro="" textlink="">
      <xdr:nvSpPr>
        <xdr:cNvPr id="25" name="Багетная рамка 24">
          <a:hlinkClick xmlns:r="http://schemas.openxmlformats.org/officeDocument/2006/relationships" r:id="rId23"/>
        </xdr:cNvPr>
        <xdr:cNvSpPr/>
      </xdr:nvSpPr>
      <xdr:spPr>
        <a:xfrm>
          <a:off x="15754350" y="20221575"/>
          <a:ext cx="666750" cy="21145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85</xdr:row>
      <xdr:rowOff>0</xdr:rowOff>
    </xdr:from>
    <xdr:to>
      <xdr:col>17</xdr:col>
      <xdr:colOff>0</xdr:colOff>
      <xdr:row>86</xdr:row>
      <xdr:rowOff>0</xdr:rowOff>
    </xdr:to>
    <xdr:sp macro="" textlink="">
      <xdr:nvSpPr>
        <xdr:cNvPr id="27" name="Багетная рамка 26">
          <a:hlinkClick xmlns:r="http://schemas.openxmlformats.org/officeDocument/2006/relationships" r:id="rId24"/>
        </xdr:cNvPr>
        <xdr:cNvSpPr/>
      </xdr:nvSpPr>
      <xdr:spPr>
        <a:xfrm>
          <a:off x="15754350" y="23669625"/>
          <a:ext cx="666750" cy="73342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86</xdr:row>
      <xdr:rowOff>0</xdr:rowOff>
    </xdr:from>
    <xdr:to>
      <xdr:col>17</xdr:col>
      <xdr:colOff>0</xdr:colOff>
      <xdr:row>88</xdr:row>
      <xdr:rowOff>0</xdr:rowOff>
    </xdr:to>
    <xdr:sp macro="" textlink="">
      <xdr:nvSpPr>
        <xdr:cNvPr id="28" name="Багетная рамка 27">
          <a:hlinkClick xmlns:r="http://schemas.openxmlformats.org/officeDocument/2006/relationships" r:id="rId25"/>
        </xdr:cNvPr>
        <xdr:cNvSpPr/>
      </xdr:nvSpPr>
      <xdr:spPr>
        <a:xfrm>
          <a:off x="15754350" y="24403050"/>
          <a:ext cx="666750" cy="5905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88</xdr:row>
      <xdr:rowOff>0</xdr:rowOff>
    </xdr:from>
    <xdr:to>
      <xdr:col>17</xdr:col>
      <xdr:colOff>0</xdr:colOff>
      <xdr:row>102</xdr:row>
      <xdr:rowOff>0</xdr:rowOff>
    </xdr:to>
    <xdr:sp macro="" textlink="">
      <xdr:nvSpPr>
        <xdr:cNvPr id="29" name="Багетная рамка 28">
          <a:hlinkClick xmlns:r="http://schemas.openxmlformats.org/officeDocument/2006/relationships" r:id="rId26"/>
        </xdr:cNvPr>
        <xdr:cNvSpPr/>
      </xdr:nvSpPr>
      <xdr:spPr>
        <a:xfrm>
          <a:off x="15754350" y="24993600"/>
          <a:ext cx="666750" cy="512445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102</xdr:row>
      <xdr:rowOff>0</xdr:rowOff>
    </xdr:from>
    <xdr:to>
      <xdr:col>17</xdr:col>
      <xdr:colOff>0</xdr:colOff>
      <xdr:row>103</xdr:row>
      <xdr:rowOff>0</xdr:rowOff>
    </xdr:to>
    <xdr:sp macro="" textlink="">
      <xdr:nvSpPr>
        <xdr:cNvPr id="30" name="Багетная рамка 29">
          <a:hlinkClick xmlns:r="http://schemas.openxmlformats.org/officeDocument/2006/relationships" r:id="rId27"/>
        </xdr:cNvPr>
        <xdr:cNvSpPr/>
      </xdr:nvSpPr>
      <xdr:spPr>
        <a:xfrm>
          <a:off x="15754350" y="30118050"/>
          <a:ext cx="666750" cy="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103</xdr:row>
      <xdr:rowOff>0</xdr:rowOff>
    </xdr:from>
    <xdr:to>
      <xdr:col>17</xdr:col>
      <xdr:colOff>0</xdr:colOff>
      <xdr:row>107</xdr:row>
      <xdr:rowOff>0</xdr:rowOff>
    </xdr:to>
    <xdr:sp macro="" textlink="">
      <xdr:nvSpPr>
        <xdr:cNvPr id="31" name="Багетная рамка 30">
          <a:hlinkClick xmlns:r="http://schemas.openxmlformats.org/officeDocument/2006/relationships" r:id="rId28"/>
        </xdr:cNvPr>
        <xdr:cNvSpPr/>
      </xdr:nvSpPr>
      <xdr:spPr>
        <a:xfrm>
          <a:off x="15754350" y="30118050"/>
          <a:ext cx="666750" cy="71437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107</xdr:row>
      <xdr:rowOff>0</xdr:rowOff>
    </xdr:from>
    <xdr:to>
      <xdr:col>17</xdr:col>
      <xdr:colOff>0</xdr:colOff>
      <xdr:row>108</xdr:row>
      <xdr:rowOff>0</xdr:rowOff>
    </xdr:to>
    <xdr:sp macro="" textlink="">
      <xdr:nvSpPr>
        <xdr:cNvPr id="32" name="Багетная рамка 31">
          <a:hlinkClick xmlns:r="http://schemas.openxmlformats.org/officeDocument/2006/relationships" r:id="rId29"/>
        </xdr:cNvPr>
        <xdr:cNvSpPr/>
      </xdr:nvSpPr>
      <xdr:spPr>
        <a:xfrm>
          <a:off x="15754350" y="30832425"/>
          <a:ext cx="666750" cy="57150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108</xdr:row>
      <xdr:rowOff>0</xdr:rowOff>
    </xdr:from>
    <xdr:to>
      <xdr:col>17</xdr:col>
      <xdr:colOff>0</xdr:colOff>
      <xdr:row>110</xdr:row>
      <xdr:rowOff>0</xdr:rowOff>
    </xdr:to>
    <xdr:sp macro="" textlink="">
      <xdr:nvSpPr>
        <xdr:cNvPr id="33" name="Багетная рамка 32">
          <a:hlinkClick xmlns:r="http://schemas.openxmlformats.org/officeDocument/2006/relationships" r:id="rId30"/>
        </xdr:cNvPr>
        <xdr:cNvSpPr/>
      </xdr:nvSpPr>
      <xdr:spPr>
        <a:xfrm>
          <a:off x="15754350" y="31403925"/>
          <a:ext cx="666750" cy="110490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110</xdr:row>
      <xdr:rowOff>0</xdr:rowOff>
    </xdr:from>
    <xdr:to>
      <xdr:col>17</xdr:col>
      <xdr:colOff>0</xdr:colOff>
      <xdr:row>112</xdr:row>
      <xdr:rowOff>0</xdr:rowOff>
    </xdr:to>
    <xdr:sp macro="" textlink="">
      <xdr:nvSpPr>
        <xdr:cNvPr id="34" name="Багетная рамка 33">
          <a:hlinkClick xmlns:r="http://schemas.openxmlformats.org/officeDocument/2006/relationships" r:id="rId31"/>
        </xdr:cNvPr>
        <xdr:cNvSpPr/>
      </xdr:nvSpPr>
      <xdr:spPr>
        <a:xfrm>
          <a:off x="15754350" y="32508825"/>
          <a:ext cx="666750" cy="990600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  <xdr:twoCellAnchor>
    <xdr:from>
      <xdr:col>16</xdr:col>
      <xdr:colOff>0</xdr:colOff>
      <xdr:row>31</xdr:row>
      <xdr:rowOff>0</xdr:rowOff>
    </xdr:from>
    <xdr:to>
      <xdr:col>17</xdr:col>
      <xdr:colOff>0</xdr:colOff>
      <xdr:row>34</xdr:row>
      <xdr:rowOff>0</xdr:rowOff>
    </xdr:to>
    <xdr:sp macro="" textlink="">
      <xdr:nvSpPr>
        <xdr:cNvPr id="35" name="Багетная рамка 34">
          <a:hlinkClick xmlns:r="http://schemas.openxmlformats.org/officeDocument/2006/relationships" r:id="rId32"/>
        </xdr:cNvPr>
        <xdr:cNvSpPr/>
      </xdr:nvSpPr>
      <xdr:spPr>
        <a:xfrm>
          <a:off x="15754350" y="6743700"/>
          <a:ext cx="666750" cy="1019175"/>
        </a:xfrm>
        <a:prstGeom prst="bevel">
          <a:avLst>
            <a:gd name="adj" fmla="val 4023"/>
          </a:avLst>
        </a:prstGeom>
        <a:noFill/>
        <a:ln w="3175" cap="flat">
          <a:noFill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ru-RU" sz="1100" u="sng">
            <a:solidFill>
              <a:srgbClr val="0000FF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30"/>
  <sheetViews>
    <sheetView tabSelected="1" zoomScaleSheetLayoutView="100" workbookViewId="0">
      <pane ySplit="5" topLeftCell="A12" activePane="bottomLeft" state="frozen"/>
      <selection pane="bottomLeft" activeCell="L32" sqref="L32"/>
    </sheetView>
  </sheetViews>
  <sheetFormatPr defaultColWidth="9.140625" defaultRowHeight="11.25" outlineLevelRow="1" outlineLevelCol="1"/>
  <cols>
    <col min="1" max="1" width="16.28515625" style="1" bestFit="1" customWidth="1"/>
    <col min="2" max="2" width="20.5703125" style="1" bestFit="1" customWidth="1"/>
    <col min="3" max="3" width="11.28515625" style="93" hidden="1" customWidth="1"/>
    <col min="4" max="4" width="18.42578125" style="93" customWidth="1"/>
    <col min="5" max="5" width="14.7109375" style="93" customWidth="1"/>
    <col min="6" max="6" width="22" style="93" customWidth="1"/>
    <col min="7" max="7" width="16.7109375" style="1" bestFit="1" customWidth="1"/>
    <col min="8" max="8" width="24.42578125" style="1" bestFit="1" customWidth="1"/>
    <col min="9" max="9" width="14.5703125" style="99" customWidth="1"/>
    <col min="10" max="10" width="14.42578125" style="1" bestFit="1" customWidth="1"/>
    <col min="11" max="11" width="13.140625" style="1" customWidth="1"/>
    <col min="12" max="12" width="11.28515625" style="1" bestFit="1" customWidth="1"/>
    <col min="13" max="13" width="14.28515625" style="64" hidden="1" customWidth="1" outlineLevel="1" collapsed="1"/>
    <col min="14" max="14" width="19.85546875" style="1" hidden="1" customWidth="1" collapsed="1"/>
    <col min="15" max="15" width="19.85546875" style="2" customWidth="1"/>
    <col min="16" max="16" width="10" style="3" hidden="1" customWidth="1" outlineLevel="1"/>
    <col min="17" max="17" width="10" style="3" customWidth="1" outlineLevel="1"/>
    <col min="18" max="18" width="11.7109375" style="1" customWidth="1"/>
    <col min="19" max="16384" width="9.140625" style="1"/>
  </cols>
  <sheetData>
    <row r="1" spans="1:18" ht="14.45" customHeight="1">
      <c r="B1" s="191" t="s">
        <v>0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</row>
    <row r="2" spans="1:18" ht="14.45" customHeight="1">
      <c r="B2" s="191" t="s">
        <v>1</v>
      </c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</row>
    <row r="3" spans="1:18" ht="14.45" customHeight="1"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</row>
    <row r="4" spans="1:18" ht="14.45" customHeight="1">
      <c r="B4" s="4"/>
      <c r="C4" s="5"/>
      <c r="D4" s="5"/>
      <c r="E4" s="5"/>
      <c r="F4" s="5"/>
      <c r="G4" s="4"/>
      <c r="H4" s="4"/>
      <c r="I4" s="4"/>
      <c r="J4" s="4"/>
      <c r="K4" s="4"/>
      <c r="L4" s="4"/>
      <c r="M4" s="6"/>
      <c r="N4" s="4"/>
    </row>
    <row r="5" spans="1:18" s="11" customFormat="1" ht="52.5">
      <c r="A5" s="7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 t="s">
        <v>7</v>
      </c>
      <c r="G5" s="7" t="s">
        <v>8</v>
      </c>
      <c r="H5" s="7" t="s">
        <v>9</v>
      </c>
      <c r="I5" s="7" t="s">
        <v>10</v>
      </c>
      <c r="J5" s="7" t="s">
        <v>11</v>
      </c>
      <c r="K5" s="7" t="s">
        <v>12</v>
      </c>
      <c r="L5" s="7" t="s">
        <v>13</v>
      </c>
      <c r="M5" s="9" t="s">
        <v>14</v>
      </c>
      <c r="N5" s="7" t="s">
        <v>15</v>
      </c>
      <c r="O5" s="10" t="s">
        <v>16</v>
      </c>
      <c r="P5" s="10" t="s">
        <v>17</v>
      </c>
      <c r="Q5" s="10" t="s">
        <v>18</v>
      </c>
    </row>
    <row r="6" spans="1:18" ht="11.45" customHeight="1">
      <c r="A6" s="100" t="s">
        <v>19</v>
      </c>
      <c r="B6" s="127" t="s">
        <v>20</v>
      </c>
      <c r="C6" s="127" t="s">
        <v>21</v>
      </c>
      <c r="D6" s="193" t="s">
        <v>22</v>
      </c>
      <c r="E6" s="185" t="s">
        <v>23</v>
      </c>
      <c r="F6" s="186" t="s">
        <v>24</v>
      </c>
      <c r="G6" s="12" t="s">
        <v>25</v>
      </c>
      <c r="H6" s="12" t="s">
        <v>26</v>
      </c>
      <c r="I6" s="12" t="s">
        <v>27</v>
      </c>
      <c r="J6" s="13">
        <v>0.25</v>
      </c>
      <c r="K6" s="44">
        <v>8</v>
      </c>
      <c r="L6" s="169">
        <f>SUM(K6:K7)</f>
        <v>79.699999999999989</v>
      </c>
      <c r="M6" s="138">
        <v>1</v>
      </c>
      <c r="N6" s="188" t="s">
        <v>28</v>
      </c>
      <c r="O6" s="124" t="s">
        <v>29</v>
      </c>
      <c r="P6" s="119" t="s">
        <v>30</v>
      </c>
      <c r="Q6" s="190" t="s">
        <v>31</v>
      </c>
      <c r="R6" s="212" t="s">
        <v>185</v>
      </c>
    </row>
    <row r="7" spans="1:18" ht="22.9" customHeight="1">
      <c r="A7" s="100"/>
      <c r="B7" s="128"/>
      <c r="C7" s="128"/>
      <c r="D7" s="193"/>
      <c r="E7" s="185"/>
      <c r="F7" s="186"/>
      <c r="G7" s="14" t="s">
        <v>26</v>
      </c>
      <c r="H7" s="14" t="s">
        <v>32</v>
      </c>
      <c r="I7" s="172" t="s">
        <v>33</v>
      </c>
      <c r="J7" s="13">
        <v>0.25</v>
      </c>
      <c r="K7" s="15">
        <f>3.3+5.3+8.9+13.1+4.8+14.2+4.6+12.7+4.8</f>
        <v>71.699999999999989</v>
      </c>
      <c r="L7" s="170"/>
      <c r="M7" s="138"/>
      <c r="N7" s="189"/>
      <c r="O7" s="125"/>
      <c r="P7" s="119"/>
      <c r="Q7" s="190"/>
      <c r="R7" s="212"/>
    </row>
    <row r="8" spans="1:18" ht="22.9" customHeight="1">
      <c r="A8" s="100"/>
      <c r="B8" s="129"/>
      <c r="C8" s="129"/>
      <c r="D8" s="193"/>
      <c r="E8" s="185"/>
      <c r="F8" s="186"/>
      <c r="G8" s="14" t="s">
        <v>32</v>
      </c>
      <c r="H8" s="14" t="s">
        <v>34</v>
      </c>
      <c r="I8" s="174"/>
      <c r="J8" s="16">
        <v>0.25</v>
      </c>
      <c r="K8" s="15">
        <v>32.299999999999997</v>
      </c>
      <c r="L8" s="17">
        <f>K8</f>
        <v>32.299999999999997</v>
      </c>
      <c r="M8" s="18" t="s">
        <v>35</v>
      </c>
      <c r="N8" s="45" t="s">
        <v>28</v>
      </c>
      <c r="O8" s="125"/>
      <c r="P8" s="119"/>
      <c r="Q8" s="190"/>
      <c r="R8" s="212"/>
    </row>
    <row r="9" spans="1:18" ht="22.5">
      <c r="A9" s="100"/>
      <c r="B9" s="130" t="s">
        <v>36</v>
      </c>
      <c r="C9" s="19"/>
      <c r="D9" s="185" t="s">
        <v>37</v>
      </c>
      <c r="E9" s="185" t="s">
        <v>38</v>
      </c>
      <c r="F9" s="186" t="s">
        <v>39</v>
      </c>
      <c r="G9" s="14" t="s">
        <v>34</v>
      </c>
      <c r="H9" s="20" t="s">
        <v>40</v>
      </c>
      <c r="I9" s="102" t="s">
        <v>41</v>
      </c>
      <c r="J9" s="21">
        <v>0.25</v>
      </c>
      <c r="K9" s="15">
        <v>23.3</v>
      </c>
      <c r="L9" s="132">
        <f>SUM(K9:K23)</f>
        <v>641.30000000000007</v>
      </c>
      <c r="M9" s="18">
        <v>1</v>
      </c>
      <c r="N9" s="101" t="s">
        <v>28</v>
      </c>
      <c r="O9" s="125"/>
      <c r="P9" s="119"/>
      <c r="Q9" s="190"/>
      <c r="R9" s="212"/>
    </row>
    <row r="10" spans="1:18">
      <c r="A10" s="100"/>
      <c r="B10" s="130"/>
      <c r="C10" s="19"/>
      <c r="D10" s="185"/>
      <c r="E10" s="185"/>
      <c r="F10" s="186"/>
      <c r="G10" s="22" t="s">
        <v>40</v>
      </c>
      <c r="H10" s="22" t="s">
        <v>42</v>
      </c>
      <c r="I10" s="187"/>
      <c r="J10" s="21">
        <v>0.15</v>
      </c>
      <c r="K10" s="23">
        <v>67.400000000000006</v>
      </c>
      <c r="L10" s="132"/>
      <c r="M10" s="18">
        <v>1</v>
      </c>
      <c r="N10" s="101"/>
      <c r="O10" s="125"/>
      <c r="P10" s="119"/>
      <c r="Q10" s="190"/>
      <c r="R10" s="212"/>
    </row>
    <row r="11" spans="1:18" ht="22.5">
      <c r="A11" s="100"/>
      <c r="B11" s="130"/>
      <c r="C11" s="19"/>
      <c r="D11" s="185"/>
      <c r="E11" s="185"/>
      <c r="F11" s="186"/>
      <c r="G11" s="24" t="s">
        <v>42</v>
      </c>
      <c r="H11" s="22" t="s">
        <v>43</v>
      </c>
      <c r="I11" s="187"/>
      <c r="J11" s="21">
        <v>0.125</v>
      </c>
      <c r="K11" s="23">
        <v>64.599999999999994</v>
      </c>
      <c r="L11" s="132"/>
      <c r="M11" s="18" t="s">
        <v>35</v>
      </c>
      <c r="N11" s="101"/>
      <c r="O11" s="125"/>
      <c r="P11" s="119"/>
      <c r="Q11" s="190"/>
      <c r="R11" s="212"/>
    </row>
    <row r="12" spans="1:18" ht="22.5">
      <c r="A12" s="100"/>
      <c r="B12" s="130"/>
      <c r="C12" s="19"/>
      <c r="D12" s="185"/>
      <c r="E12" s="185"/>
      <c r="F12" s="186"/>
      <c r="G12" s="24" t="s">
        <v>42</v>
      </c>
      <c r="H12" s="22" t="s">
        <v>44</v>
      </c>
      <c r="I12" s="187"/>
      <c r="J12" s="21">
        <v>0.125</v>
      </c>
      <c r="K12" s="23">
        <v>30.8</v>
      </c>
      <c r="L12" s="132"/>
      <c r="M12" s="18" t="s">
        <v>35</v>
      </c>
      <c r="N12" s="101"/>
      <c r="O12" s="125"/>
      <c r="P12" s="119"/>
      <c r="Q12" s="190"/>
      <c r="R12" s="212"/>
    </row>
    <row r="13" spans="1:18">
      <c r="A13" s="100"/>
      <c r="B13" s="130"/>
      <c r="C13" s="19"/>
      <c r="D13" s="185"/>
      <c r="E13" s="185"/>
      <c r="F13" s="186"/>
      <c r="G13" s="24" t="s">
        <v>40</v>
      </c>
      <c r="H13" s="22" t="s">
        <v>45</v>
      </c>
      <c r="I13" s="187"/>
      <c r="J13" s="21">
        <v>0.2</v>
      </c>
      <c r="K13" s="23">
        <v>40.020000000000003</v>
      </c>
      <c r="L13" s="132"/>
      <c r="M13" s="18">
        <v>1</v>
      </c>
      <c r="N13" s="101"/>
      <c r="O13" s="125"/>
      <c r="P13" s="119"/>
      <c r="Q13" s="190"/>
      <c r="R13" s="212"/>
    </row>
    <row r="14" spans="1:18">
      <c r="A14" s="100"/>
      <c r="B14" s="130"/>
      <c r="C14" s="19"/>
      <c r="D14" s="185"/>
      <c r="E14" s="185"/>
      <c r="F14" s="186"/>
      <c r="G14" s="24" t="s">
        <v>45</v>
      </c>
      <c r="H14" s="22" t="s">
        <v>46</v>
      </c>
      <c r="I14" s="187"/>
      <c r="J14" s="21">
        <v>0.125</v>
      </c>
      <c r="K14" s="23">
        <v>28.67</v>
      </c>
      <c r="L14" s="132"/>
      <c r="M14" s="18" t="s">
        <v>35</v>
      </c>
      <c r="N14" s="101"/>
      <c r="O14" s="125"/>
      <c r="P14" s="119"/>
      <c r="Q14" s="190"/>
      <c r="R14" s="212"/>
    </row>
    <row r="15" spans="1:18">
      <c r="A15" s="100"/>
      <c r="B15" s="130"/>
      <c r="C15" s="19"/>
      <c r="D15" s="185"/>
      <c r="E15" s="185"/>
      <c r="F15" s="186"/>
      <c r="G15" s="24" t="s">
        <v>45</v>
      </c>
      <c r="H15" s="22" t="s">
        <v>47</v>
      </c>
      <c r="I15" s="187"/>
      <c r="J15" s="21">
        <v>0.2</v>
      </c>
      <c r="K15" s="23">
        <v>105.79</v>
      </c>
      <c r="L15" s="132"/>
      <c r="M15" s="18">
        <v>1</v>
      </c>
      <c r="N15" s="101"/>
      <c r="O15" s="125"/>
      <c r="P15" s="119"/>
      <c r="Q15" s="190"/>
      <c r="R15" s="212"/>
    </row>
    <row r="16" spans="1:18">
      <c r="A16" s="100"/>
      <c r="B16" s="130"/>
      <c r="C16" s="19"/>
      <c r="D16" s="185"/>
      <c r="E16" s="185"/>
      <c r="F16" s="186"/>
      <c r="G16" s="24" t="s">
        <v>47</v>
      </c>
      <c r="H16" s="22" t="s">
        <v>48</v>
      </c>
      <c r="I16" s="187"/>
      <c r="J16" s="21">
        <v>0.15</v>
      </c>
      <c r="K16" s="23">
        <v>44.05</v>
      </c>
      <c r="L16" s="132"/>
      <c r="M16" s="18">
        <v>1</v>
      </c>
      <c r="N16" s="101"/>
      <c r="O16" s="125"/>
      <c r="P16" s="119"/>
      <c r="Q16" s="190"/>
      <c r="R16" s="212"/>
    </row>
    <row r="17" spans="1:18">
      <c r="A17" s="100"/>
      <c r="B17" s="130"/>
      <c r="C17" s="19"/>
      <c r="D17" s="185"/>
      <c r="E17" s="185"/>
      <c r="F17" s="186"/>
      <c r="G17" s="24"/>
      <c r="H17" s="22"/>
      <c r="I17" s="187"/>
      <c r="J17" s="21"/>
      <c r="K17" s="23"/>
      <c r="L17" s="132"/>
      <c r="M17" s="18" t="s">
        <v>35</v>
      </c>
      <c r="N17" s="101"/>
      <c r="O17" s="125"/>
      <c r="P17" s="119"/>
      <c r="Q17" s="190"/>
      <c r="R17" s="212"/>
    </row>
    <row r="18" spans="1:18" ht="18" customHeight="1">
      <c r="A18" s="100"/>
      <c r="B18" s="130"/>
      <c r="C18" s="19"/>
      <c r="D18" s="185"/>
      <c r="E18" s="185"/>
      <c r="F18" s="186"/>
      <c r="G18" s="24" t="s">
        <v>48</v>
      </c>
      <c r="H18" s="19" t="s">
        <v>49</v>
      </c>
      <c r="I18" s="187"/>
      <c r="J18" s="21">
        <v>0.15</v>
      </c>
      <c r="K18" s="23">
        <v>45.6</v>
      </c>
      <c r="L18" s="132"/>
      <c r="M18" s="18">
        <v>1</v>
      </c>
      <c r="N18" s="101"/>
      <c r="O18" s="125"/>
      <c r="P18" s="119"/>
      <c r="Q18" s="190"/>
      <c r="R18" s="212"/>
    </row>
    <row r="19" spans="1:18">
      <c r="A19" s="100"/>
      <c r="B19" s="130"/>
      <c r="C19" s="19"/>
      <c r="D19" s="185"/>
      <c r="E19" s="185"/>
      <c r="F19" s="186"/>
      <c r="G19" s="24"/>
      <c r="H19" s="22"/>
      <c r="I19" s="187"/>
      <c r="J19" s="21"/>
      <c r="K19" s="23"/>
      <c r="L19" s="132"/>
      <c r="M19" s="18" t="s">
        <v>35</v>
      </c>
      <c r="N19" s="101"/>
      <c r="O19" s="125"/>
      <c r="P19" s="119"/>
      <c r="Q19" s="190"/>
      <c r="R19" s="212"/>
    </row>
    <row r="20" spans="1:18">
      <c r="A20" s="100"/>
      <c r="B20" s="130"/>
      <c r="C20" s="19"/>
      <c r="D20" s="185"/>
      <c r="E20" s="185"/>
      <c r="F20" s="186"/>
      <c r="G20" s="24" t="s">
        <v>49</v>
      </c>
      <c r="H20" s="22" t="s">
        <v>50</v>
      </c>
      <c r="I20" s="187"/>
      <c r="J20" s="21">
        <v>0.15</v>
      </c>
      <c r="K20" s="23">
        <v>42.72</v>
      </c>
      <c r="L20" s="132"/>
      <c r="M20" s="18">
        <v>1</v>
      </c>
      <c r="N20" s="101"/>
      <c r="O20" s="125"/>
      <c r="P20" s="119"/>
      <c r="Q20" s="190"/>
      <c r="R20" s="212"/>
    </row>
    <row r="21" spans="1:18">
      <c r="A21" s="100"/>
      <c r="B21" s="130"/>
      <c r="C21" s="19"/>
      <c r="D21" s="185"/>
      <c r="E21" s="185"/>
      <c r="F21" s="186"/>
      <c r="G21" s="24" t="s">
        <v>50</v>
      </c>
      <c r="H21" s="22" t="s">
        <v>51</v>
      </c>
      <c r="I21" s="187"/>
      <c r="J21" s="21">
        <v>0.125</v>
      </c>
      <c r="K21" s="23">
        <v>37.85</v>
      </c>
      <c r="L21" s="132"/>
      <c r="M21" s="18" t="s">
        <v>35</v>
      </c>
      <c r="N21" s="101"/>
      <c r="O21" s="125"/>
      <c r="P21" s="119"/>
      <c r="Q21" s="190"/>
      <c r="R21" s="212"/>
    </row>
    <row r="22" spans="1:18">
      <c r="A22" s="100"/>
      <c r="B22" s="130"/>
      <c r="C22" s="19"/>
      <c r="D22" s="185"/>
      <c r="E22" s="185"/>
      <c r="F22" s="186"/>
      <c r="G22" s="14" t="s">
        <v>32</v>
      </c>
      <c r="H22" s="20" t="s">
        <v>52</v>
      </c>
      <c r="I22" s="187"/>
      <c r="J22" s="21">
        <v>0.125</v>
      </c>
      <c r="K22" s="15">
        <f>32.1+8.7+21+3.5</f>
        <v>65.3</v>
      </c>
      <c r="L22" s="132"/>
      <c r="M22" s="18">
        <v>1</v>
      </c>
      <c r="N22" s="101"/>
      <c r="O22" s="125"/>
      <c r="P22" s="119"/>
      <c r="Q22" s="190"/>
      <c r="R22" s="212"/>
    </row>
    <row r="23" spans="1:18">
      <c r="A23" s="100"/>
      <c r="B23" s="130"/>
      <c r="C23" s="19"/>
      <c r="D23" s="185"/>
      <c r="E23" s="185"/>
      <c r="F23" s="186"/>
      <c r="G23" s="25" t="s">
        <v>52</v>
      </c>
      <c r="H23" s="22" t="s">
        <v>53</v>
      </c>
      <c r="I23" s="187"/>
      <c r="J23" s="21">
        <v>0.125</v>
      </c>
      <c r="K23" s="23">
        <v>45.2</v>
      </c>
      <c r="L23" s="132"/>
      <c r="M23" s="18" t="s">
        <v>35</v>
      </c>
      <c r="N23" s="101"/>
      <c r="O23" s="126"/>
      <c r="P23" s="119"/>
      <c r="Q23" s="190"/>
      <c r="R23" s="212"/>
    </row>
    <row r="24" spans="1:18" ht="31.5">
      <c r="A24" s="100"/>
      <c r="B24" s="25" t="s">
        <v>54</v>
      </c>
      <c r="C24" s="19"/>
      <c r="D24" s="27" t="s">
        <v>55</v>
      </c>
      <c r="E24" s="27" t="s">
        <v>56</v>
      </c>
      <c r="F24" s="28" t="s">
        <v>57</v>
      </c>
      <c r="G24" s="24" t="s">
        <v>58</v>
      </c>
      <c r="H24" s="22" t="s">
        <v>59</v>
      </c>
      <c r="I24" s="22" t="s">
        <v>41</v>
      </c>
      <c r="J24" s="21">
        <v>0.15</v>
      </c>
      <c r="K24" s="23">
        <v>5</v>
      </c>
      <c r="L24" s="23">
        <v>5</v>
      </c>
      <c r="M24" s="18" t="s">
        <v>35</v>
      </c>
      <c r="N24" s="24" t="s">
        <v>28</v>
      </c>
      <c r="O24" s="26" t="s">
        <v>54</v>
      </c>
      <c r="P24" s="55" t="s">
        <v>30</v>
      </c>
      <c r="Q24" s="29" t="s">
        <v>60</v>
      </c>
      <c r="R24" s="213" t="s">
        <v>186</v>
      </c>
    </row>
    <row r="25" spans="1:18" ht="11.45" customHeight="1">
      <c r="A25" s="145" t="s">
        <v>61</v>
      </c>
      <c r="B25" s="139" t="s">
        <v>62</v>
      </c>
      <c r="C25" s="127" t="s">
        <v>63</v>
      </c>
      <c r="D25" s="116" t="s">
        <v>64</v>
      </c>
      <c r="E25" s="116" t="s">
        <v>56</v>
      </c>
      <c r="F25" s="117" t="s">
        <v>65</v>
      </c>
      <c r="G25" s="12" t="s">
        <v>66</v>
      </c>
      <c r="H25" s="43" t="s">
        <v>67</v>
      </c>
      <c r="I25" s="166" t="s">
        <v>33</v>
      </c>
      <c r="J25" s="13">
        <v>0.35</v>
      </c>
      <c r="K25" s="44">
        <v>789.1</v>
      </c>
      <c r="L25" s="169">
        <v>1265.4000000000001</v>
      </c>
      <c r="M25" s="18">
        <v>4</v>
      </c>
      <c r="N25" s="172" t="s">
        <v>68</v>
      </c>
      <c r="O25" s="103" t="s">
        <v>69</v>
      </c>
      <c r="P25" s="175" t="s">
        <v>70</v>
      </c>
      <c r="Q25" s="106" t="s">
        <v>71</v>
      </c>
      <c r="R25" s="212" t="s">
        <v>187</v>
      </c>
    </row>
    <row r="26" spans="1:18">
      <c r="A26" s="163"/>
      <c r="B26" s="184"/>
      <c r="C26" s="128"/>
      <c r="D26" s="116"/>
      <c r="E26" s="116"/>
      <c r="F26" s="117"/>
      <c r="G26" s="43" t="s">
        <v>67</v>
      </c>
      <c r="H26" s="43" t="s">
        <v>72</v>
      </c>
      <c r="I26" s="167"/>
      <c r="J26" s="13">
        <v>0.3</v>
      </c>
      <c r="K26" s="44">
        <v>250.9</v>
      </c>
      <c r="L26" s="170"/>
      <c r="M26" s="138">
        <v>1</v>
      </c>
      <c r="N26" s="173"/>
      <c r="O26" s="133"/>
      <c r="P26" s="176"/>
      <c r="Q26" s="106"/>
      <c r="R26" s="212"/>
    </row>
    <row r="27" spans="1:18">
      <c r="A27" s="163"/>
      <c r="B27" s="184"/>
      <c r="C27" s="128"/>
      <c r="D27" s="116" t="s">
        <v>64</v>
      </c>
      <c r="E27" s="116" t="s">
        <v>56</v>
      </c>
      <c r="F27" s="117" t="s">
        <v>73</v>
      </c>
      <c r="G27" s="43" t="s">
        <v>72</v>
      </c>
      <c r="H27" s="43" t="s">
        <v>74</v>
      </c>
      <c r="I27" s="167"/>
      <c r="J27" s="13">
        <v>0.3</v>
      </c>
      <c r="K27" s="44">
        <v>81</v>
      </c>
      <c r="L27" s="170"/>
      <c r="M27" s="138"/>
      <c r="N27" s="173"/>
      <c r="O27" s="133"/>
      <c r="P27" s="176"/>
      <c r="Q27" s="106"/>
      <c r="R27" s="212"/>
    </row>
    <row r="28" spans="1:18" ht="21" customHeight="1">
      <c r="A28" s="163"/>
      <c r="B28" s="184"/>
      <c r="C28" s="128"/>
      <c r="D28" s="116"/>
      <c r="E28" s="116"/>
      <c r="F28" s="117"/>
      <c r="G28" s="12" t="s">
        <v>74</v>
      </c>
      <c r="H28" s="43" t="s">
        <v>45</v>
      </c>
      <c r="I28" s="168"/>
      <c r="J28" s="13">
        <v>0.3</v>
      </c>
      <c r="K28" s="44">
        <v>144.4</v>
      </c>
      <c r="L28" s="171"/>
      <c r="M28" s="18">
        <v>1</v>
      </c>
      <c r="N28" s="174"/>
      <c r="O28" s="133"/>
      <c r="P28" s="176"/>
      <c r="Q28" s="106"/>
      <c r="R28" s="212"/>
    </row>
    <row r="29" spans="1:18" ht="11.45" customHeight="1">
      <c r="A29" s="163"/>
      <c r="B29" s="184"/>
      <c r="C29" s="128"/>
      <c r="D29" s="116"/>
      <c r="E29" s="116"/>
      <c r="F29" s="117"/>
      <c r="G29" s="30" t="s">
        <v>75</v>
      </c>
      <c r="H29" s="30" t="s">
        <v>42</v>
      </c>
      <c r="I29" s="178" t="s">
        <v>33</v>
      </c>
      <c r="J29" s="31">
        <v>0.2</v>
      </c>
      <c r="K29" s="32">
        <v>117</v>
      </c>
      <c r="L29" s="181">
        <v>143</v>
      </c>
      <c r="M29" s="18">
        <v>2</v>
      </c>
      <c r="N29" s="145" t="s">
        <v>28</v>
      </c>
      <c r="O29" s="133"/>
      <c r="P29" s="176"/>
      <c r="Q29" s="106" t="s">
        <v>76</v>
      </c>
      <c r="R29" s="212" t="s">
        <v>188</v>
      </c>
    </row>
    <row r="30" spans="1:18">
      <c r="A30" s="163"/>
      <c r="B30" s="184"/>
      <c r="C30" s="128"/>
      <c r="D30" s="116" t="s">
        <v>64</v>
      </c>
      <c r="E30" s="116" t="s">
        <v>56</v>
      </c>
      <c r="F30" s="117" t="s">
        <v>77</v>
      </c>
      <c r="G30" s="33" t="s">
        <v>40</v>
      </c>
      <c r="H30" s="30" t="s">
        <v>78</v>
      </c>
      <c r="I30" s="179"/>
      <c r="J30" s="31">
        <v>0.125</v>
      </c>
      <c r="K30" s="32">
        <v>26</v>
      </c>
      <c r="L30" s="182"/>
      <c r="M30" s="18" t="s">
        <v>35</v>
      </c>
      <c r="N30" s="163"/>
      <c r="O30" s="133"/>
      <c r="P30" s="176"/>
      <c r="Q30" s="106"/>
      <c r="R30" s="212"/>
    </row>
    <row r="31" spans="1:18" ht="21" customHeight="1">
      <c r="A31" s="163"/>
      <c r="B31" s="184"/>
      <c r="C31" s="128"/>
      <c r="D31" s="116"/>
      <c r="E31" s="116"/>
      <c r="F31" s="117"/>
      <c r="G31" s="33"/>
      <c r="H31" s="30"/>
      <c r="I31" s="179"/>
      <c r="J31" s="31"/>
      <c r="K31" s="32"/>
      <c r="L31" s="183"/>
      <c r="M31" s="18" t="s">
        <v>35</v>
      </c>
      <c r="N31" s="163"/>
      <c r="O31" s="133"/>
      <c r="P31" s="176"/>
      <c r="Q31" s="106"/>
      <c r="R31" s="212"/>
    </row>
    <row r="32" spans="1:18" s="35" customFormat="1" ht="31.5" outlineLevel="1">
      <c r="A32" s="163"/>
      <c r="B32" s="184"/>
      <c r="C32" s="128"/>
      <c r="D32" s="194" t="s">
        <v>22</v>
      </c>
      <c r="E32" s="194" t="s">
        <v>23</v>
      </c>
      <c r="F32" s="195" t="s">
        <v>79</v>
      </c>
      <c r="G32" s="33"/>
      <c r="H32" s="30"/>
      <c r="I32" s="179"/>
      <c r="J32" s="31"/>
      <c r="K32" s="34"/>
      <c r="L32" s="34"/>
      <c r="M32" s="37" t="s">
        <v>35</v>
      </c>
      <c r="N32" s="163"/>
      <c r="O32" s="133"/>
      <c r="P32" s="176"/>
      <c r="Q32" s="209" t="s">
        <v>80</v>
      </c>
      <c r="R32" s="214" t="s">
        <v>189</v>
      </c>
    </row>
    <row r="33" spans="1:18" s="35" customFormat="1" outlineLevel="1">
      <c r="A33" s="163"/>
      <c r="B33" s="184"/>
      <c r="C33" s="128"/>
      <c r="D33" s="196" t="s">
        <v>22</v>
      </c>
      <c r="E33" s="196" t="s">
        <v>23</v>
      </c>
      <c r="F33" s="196" t="s">
        <v>81</v>
      </c>
      <c r="G33" s="33" t="s">
        <v>45</v>
      </c>
      <c r="H33" s="33" t="s">
        <v>47</v>
      </c>
      <c r="I33" s="179"/>
      <c r="J33" s="31">
        <v>0.2</v>
      </c>
      <c r="K33" s="32">
        <v>79</v>
      </c>
      <c r="L33" s="164">
        <v>101</v>
      </c>
      <c r="M33" s="37">
        <v>1</v>
      </c>
      <c r="N33" s="163"/>
      <c r="O33" s="133"/>
      <c r="P33" s="176"/>
      <c r="Q33" s="209"/>
      <c r="R33" s="214"/>
    </row>
    <row r="34" spans="1:18" s="35" customFormat="1" ht="35.25" customHeight="1" outlineLevel="1">
      <c r="A34" s="163"/>
      <c r="B34" s="140"/>
      <c r="C34" s="129"/>
      <c r="D34" s="197"/>
      <c r="E34" s="197"/>
      <c r="F34" s="197"/>
      <c r="G34" s="33" t="s">
        <v>47</v>
      </c>
      <c r="H34" s="30" t="s">
        <v>82</v>
      </c>
      <c r="I34" s="180"/>
      <c r="J34" s="31">
        <v>0.125</v>
      </c>
      <c r="K34" s="32">
        <v>22</v>
      </c>
      <c r="L34" s="165"/>
      <c r="M34" s="37" t="s">
        <v>35</v>
      </c>
      <c r="N34" s="146"/>
      <c r="O34" s="104"/>
      <c r="P34" s="177"/>
      <c r="Q34" s="209"/>
      <c r="R34" s="214"/>
    </row>
    <row r="35" spans="1:18" s="35" customFormat="1" outlineLevel="1">
      <c r="A35" s="163"/>
      <c r="B35" s="198"/>
      <c r="C35" s="199"/>
      <c r="D35" s="200"/>
      <c r="E35" s="200"/>
      <c r="F35" s="200"/>
      <c r="G35" s="33"/>
      <c r="H35" s="30"/>
      <c r="I35" s="39"/>
      <c r="J35" s="31"/>
      <c r="K35" s="32"/>
      <c r="L35" s="40"/>
      <c r="M35" s="37"/>
      <c r="N35" s="198"/>
      <c r="O35" s="201"/>
      <c r="P35" s="202"/>
      <c r="Q35" s="203"/>
      <c r="R35" s="215"/>
    </row>
    <row r="36" spans="1:18" s="208" customFormat="1" ht="23.45" customHeight="1">
      <c r="A36" s="163"/>
      <c r="B36" s="139" t="s">
        <v>83</v>
      </c>
      <c r="C36" s="204"/>
      <c r="D36" s="116" t="s">
        <v>84</v>
      </c>
      <c r="E36" s="116" t="s">
        <v>38</v>
      </c>
      <c r="F36" s="117" t="s">
        <v>85</v>
      </c>
      <c r="G36" s="205" t="s">
        <v>86</v>
      </c>
      <c r="H36" s="204" t="s">
        <v>87</v>
      </c>
      <c r="I36" s="204" t="s">
        <v>33</v>
      </c>
      <c r="J36" s="206">
        <v>0.2</v>
      </c>
      <c r="K36" s="207">
        <v>234.3</v>
      </c>
      <c r="L36" s="143">
        <v>431</v>
      </c>
      <c r="M36" s="37">
        <v>2</v>
      </c>
      <c r="N36" s="145" t="s">
        <v>28</v>
      </c>
      <c r="O36" s="103" t="s">
        <v>88</v>
      </c>
      <c r="P36" s="147" t="s">
        <v>30</v>
      </c>
      <c r="Q36" s="162" t="s">
        <v>89</v>
      </c>
      <c r="R36" s="216" t="s">
        <v>190</v>
      </c>
    </row>
    <row r="37" spans="1:18" ht="22.5">
      <c r="A37" s="163"/>
      <c r="B37" s="184"/>
      <c r="C37" s="19"/>
      <c r="D37" s="116"/>
      <c r="E37" s="116"/>
      <c r="F37" s="117"/>
      <c r="G37" s="24" t="s">
        <v>87</v>
      </c>
      <c r="H37" s="22" t="s">
        <v>90</v>
      </c>
      <c r="I37" s="22" t="s">
        <v>41</v>
      </c>
      <c r="J37" s="21">
        <v>0.125</v>
      </c>
      <c r="K37" s="23">
        <v>171.7</v>
      </c>
      <c r="L37" s="148"/>
      <c r="M37" s="18">
        <v>2</v>
      </c>
      <c r="N37" s="163"/>
      <c r="O37" s="133"/>
      <c r="P37" s="147"/>
      <c r="Q37" s="162"/>
      <c r="R37" s="216"/>
    </row>
    <row r="38" spans="1:18" ht="22.5">
      <c r="A38" s="163"/>
      <c r="B38" s="140"/>
      <c r="C38" s="19"/>
      <c r="D38" s="116"/>
      <c r="E38" s="116"/>
      <c r="F38" s="117"/>
      <c r="G38" s="24" t="s">
        <v>87</v>
      </c>
      <c r="H38" s="22" t="s">
        <v>91</v>
      </c>
      <c r="I38" s="22" t="s">
        <v>33</v>
      </c>
      <c r="J38" s="21">
        <v>0.125</v>
      </c>
      <c r="K38" s="23">
        <v>25</v>
      </c>
      <c r="L38" s="144"/>
      <c r="M38" s="18" t="s">
        <v>35</v>
      </c>
      <c r="N38" s="146"/>
      <c r="O38" s="104"/>
      <c r="P38" s="147"/>
      <c r="Q38" s="162"/>
      <c r="R38" s="216"/>
    </row>
    <row r="39" spans="1:18">
      <c r="A39" s="163"/>
      <c r="B39" s="25"/>
      <c r="C39" s="19"/>
      <c r="D39" s="27"/>
      <c r="E39" s="27"/>
      <c r="F39" s="28"/>
      <c r="G39" s="24"/>
      <c r="H39" s="22"/>
      <c r="I39" s="22"/>
      <c r="J39" s="21"/>
      <c r="K39" s="23"/>
      <c r="L39" s="23"/>
      <c r="M39" s="18"/>
      <c r="N39" s="24"/>
      <c r="O39" s="26"/>
      <c r="P39" s="55" t="s">
        <v>30</v>
      </c>
      <c r="Q39" s="29" t="s">
        <v>92</v>
      </c>
      <c r="R39" s="213"/>
    </row>
    <row r="40" spans="1:18" ht="42">
      <c r="A40" s="163"/>
      <c r="B40" s="25" t="s">
        <v>93</v>
      </c>
      <c r="C40" s="19"/>
      <c r="D40" s="27" t="s">
        <v>22</v>
      </c>
      <c r="E40" s="27" t="s">
        <v>23</v>
      </c>
      <c r="F40" s="28" t="s">
        <v>94</v>
      </c>
      <c r="G40" s="24" t="s">
        <v>86</v>
      </c>
      <c r="H40" s="22" t="s">
        <v>95</v>
      </c>
      <c r="I40" s="19" t="s">
        <v>33</v>
      </c>
      <c r="J40" s="21">
        <v>0.2</v>
      </c>
      <c r="K40" s="23">
        <v>37</v>
      </c>
      <c r="L40" s="23">
        <v>37</v>
      </c>
      <c r="M40" s="18">
        <v>1</v>
      </c>
      <c r="N40" s="24" t="s">
        <v>28</v>
      </c>
      <c r="O40" s="26" t="s">
        <v>96</v>
      </c>
      <c r="P40" s="42" t="s">
        <v>30</v>
      </c>
      <c r="Q40" s="29" t="s">
        <v>97</v>
      </c>
      <c r="R40" s="213" t="s">
        <v>191</v>
      </c>
    </row>
    <row r="41" spans="1:18" ht="27" customHeight="1">
      <c r="A41" s="163"/>
      <c r="B41" s="139" t="s">
        <v>98</v>
      </c>
      <c r="C41" s="19"/>
      <c r="D41" s="116" t="s">
        <v>22</v>
      </c>
      <c r="E41" s="116" t="s">
        <v>23</v>
      </c>
      <c r="F41" s="117" t="s">
        <v>99</v>
      </c>
      <c r="G41" s="24" t="s">
        <v>75</v>
      </c>
      <c r="H41" s="22" t="s">
        <v>42</v>
      </c>
      <c r="I41" s="141" t="s">
        <v>33</v>
      </c>
      <c r="J41" s="21">
        <v>0.2</v>
      </c>
      <c r="K41" s="23">
        <v>255.3</v>
      </c>
      <c r="L41" s="143">
        <v>269</v>
      </c>
      <c r="M41" s="18">
        <v>3</v>
      </c>
      <c r="N41" s="145" t="s">
        <v>28</v>
      </c>
      <c r="O41" s="103" t="s">
        <v>100</v>
      </c>
      <c r="P41" s="147"/>
      <c r="Q41" s="106" t="s">
        <v>101</v>
      </c>
      <c r="R41" s="212" t="s">
        <v>192</v>
      </c>
    </row>
    <row r="42" spans="1:18" ht="27.75" customHeight="1">
      <c r="A42" s="146"/>
      <c r="B42" s="140"/>
      <c r="C42" s="19"/>
      <c r="D42" s="116"/>
      <c r="E42" s="116"/>
      <c r="F42" s="117"/>
      <c r="G42" s="24" t="s">
        <v>40</v>
      </c>
      <c r="H42" s="19" t="s">
        <v>102</v>
      </c>
      <c r="I42" s="142"/>
      <c r="J42" s="21">
        <v>0.125</v>
      </c>
      <c r="K42" s="23">
        <v>13.7</v>
      </c>
      <c r="L42" s="144"/>
      <c r="M42" s="18" t="s">
        <v>35</v>
      </c>
      <c r="N42" s="146"/>
      <c r="O42" s="104"/>
      <c r="P42" s="147"/>
      <c r="Q42" s="106"/>
      <c r="R42" s="212"/>
    </row>
    <row r="43" spans="1:18" ht="34.15" customHeight="1">
      <c r="A43" s="100" t="s">
        <v>103</v>
      </c>
      <c r="B43" s="101" t="s">
        <v>104</v>
      </c>
      <c r="C43" s="127" t="s">
        <v>105</v>
      </c>
      <c r="D43" s="120" t="s">
        <v>106</v>
      </c>
      <c r="E43" s="120" t="s">
        <v>107</v>
      </c>
      <c r="F43" s="157" t="s">
        <v>108</v>
      </c>
      <c r="G43" s="12" t="s">
        <v>109</v>
      </c>
      <c r="H43" s="43" t="s">
        <v>110</v>
      </c>
      <c r="I43" s="160" t="s">
        <v>33</v>
      </c>
      <c r="J43" s="13">
        <v>0.4</v>
      </c>
      <c r="K43" s="44">
        <v>1406</v>
      </c>
      <c r="L43" s="161">
        <v>3391</v>
      </c>
      <c r="M43" s="152">
        <v>15</v>
      </c>
      <c r="N43" s="155" t="s">
        <v>68</v>
      </c>
      <c r="O43" s="124" t="s">
        <v>111</v>
      </c>
      <c r="P43" s="156" t="s">
        <v>112</v>
      </c>
      <c r="Q43" s="106" t="s">
        <v>113</v>
      </c>
      <c r="R43" s="212" t="s">
        <v>193</v>
      </c>
    </row>
    <row r="44" spans="1:18" ht="11.45" customHeight="1">
      <c r="A44" s="100"/>
      <c r="B44" s="101"/>
      <c r="C44" s="128"/>
      <c r="D44" s="121"/>
      <c r="E44" s="121"/>
      <c r="F44" s="158"/>
      <c r="G44" s="43" t="s">
        <v>48</v>
      </c>
      <c r="H44" s="43" t="s">
        <v>114</v>
      </c>
      <c r="I44" s="160"/>
      <c r="J44" s="13">
        <v>0.4</v>
      </c>
      <c r="K44" s="44">
        <v>832.4</v>
      </c>
      <c r="L44" s="161"/>
      <c r="M44" s="153"/>
      <c r="N44" s="155"/>
      <c r="O44" s="125"/>
      <c r="P44" s="156"/>
      <c r="Q44" s="106"/>
      <c r="R44" s="212"/>
    </row>
    <row r="45" spans="1:18" ht="11.45" customHeight="1">
      <c r="A45" s="100"/>
      <c r="B45" s="101"/>
      <c r="C45" s="128"/>
      <c r="D45" s="122"/>
      <c r="E45" s="122"/>
      <c r="F45" s="159"/>
      <c r="G45" s="12" t="s">
        <v>115</v>
      </c>
      <c r="H45" s="43" t="s">
        <v>116</v>
      </c>
      <c r="I45" s="160"/>
      <c r="J45" s="13">
        <v>0.4</v>
      </c>
      <c r="K45" s="44">
        <v>1152.5999999999999</v>
      </c>
      <c r="L45" s="161"/>
      <c r="M45" s="153"/>
      <c r="N45" s="155"/>
      <c r="O45" s="125"/>
      <c r="P45" s="156"/>
      <c r="Q45" s="106"/>
      <c r="R45" s="212"/>
    </row>
    <row r="46" spans="1:18" s="50" customFormat="1" ht="42">
      <c r="A46" s="100"/>
      <c r="B46" s="101"/>
      <c r="C46" s="128"/>
      <c r="D46" s="46" t="s">
        <v>117</v>
      </c>
      <c r="E46" s="46" t="s">
        <v>107</v>
      </c>
      <c r="F46" s="28" t="s">
        <v>118</v>
      </c>
      <c r="G46" s="45" t="s">
        <v>116</v>
      </c>
      <c r="H46" s="47" t="s">
        <v>119</v>
      </c>
      <c r="I46" s="160"/>
      <c r="J46" s="48">
        <v>0.4</v>
      </c>
      <c r="K46" s="49">
        <v>158</v>
      </c>
      <c r="L46" s="44">
        <v>158</v>
      </c>
      <c r="M46" s="154"/>
      <c r="N46" s="155"/>
      <c r="O46" s="125"/>
      <c r="P46" s="156"/>
      <c r="Q46" s="106" t="s">
        <v>120</v>
      </c>
      <c r="R46" s="212"/>
    </row>
    <row r="47" spans="1:18" ht="11.45" customHeight="1">
      <c r="A47" s="100"/>
      <c r="B47" s="101"/>
      <c r="C47" s="128"/>
      <c r="D47" s="116" t="s">
        <v>106</v>
      </c>
      <c r="E47" s="116" t="s">
        <v>107</v>
      </c>
      <c r="F47" s="117" t="s">
        <v>121</v>
      </c>
      <c r="G47" s="51" t="s">
        <v>122</v>
      </c>
      <c r="H47" s="52" t="s">
        <v>123</v>
      </c>
      <c r="I47" s="149" t="s">
        <v>33</v>
      </c>
      <c r="J47" s="53">
        <v>0.2</v>
      </c>
      <c r="K47" s="54">
        <v>88.4</v>
      </c>
      <c r="L47" s="150">
        <v>195.8</v>
      </c>
      <c r="M47" s="18">
        <v>1</v>
      </c>
      <c r="N47" s="101" t="s">
        <v>28</v>
      </c>
      <c r="O47" s="125"/>
      <c r="P47" s="156"/>
      <c r="Q47" s="106"/>
      <c r="R47" s="212" t="s">
        <v>194</v>
      </c>
    </row>
    <row r="48" spans="1:18" ht="11.45" customHeight="1">
      <c r="A48" s="100"/>
      <c r="B48" s="101"/>
      <c r="C48" s="128"/>
      <c r="D48" s="116"/>
      <c r="E48" s="116"/>
      <c r="F48" s="117"/>
      <c r="G48" s="52" t="s">
        <v>123</v>
      </c>
      <c r="H48" s="52" t="s">
        <v>124</v>
      </c>
      <c r="I48" s="149"/>
      <c r="J48" s="53">
        <v>0.15</v>
      </c>
      <c r="K48" s="54">
        <v>53.2</v>
      </c>
      <c r="L48" s="151"/>
      <c r="M48" s="18">
        <v>1</v>
      </c>
      <c r="N48" s="101"/>
      <c r="O48" s="125"/>
      <c r="P48" s="156"/>
      <c r="Q48" s="106"/>
      <c r="R48" s="212"/>
    </row>
    <row r="49" spans="1:18">
      <c r="A49" s="100"/>
      <c r="B49" s="101"/>
      <c r="C49" s="128"/>
      <c r="D49" s="116"/>
      <c r="E49" s="116"/>
      <c r="F49" s="117"/>
      <c r="G49" s="52"/>
      <c r="H49" s="52"/>
      <c r="I49" s="149"/>
      <c r="J49" s="53"/>
      <c r="K49" s="54"/>
      <c r="L49" s="151"/>
      <c r="M49" s="18" t="s">
        <v>35</v>
      </c>
      <c r="N49" s="101"/>
      <c r="O49" s="125"/>
      <c r="P49" s="156"/>
      <c r="Q49" s="106"/>
      <c r="R49" s="212"/>
    </row>
    <row r="50" spans="1:18">
      <c r="A50" s="100"/>
      <c r="B50" s="101"/>
      <c r="C50" s="128"/>
      <c r="D50" s="116"/>
      <c r="E50" s="116"/>
      <c r="F50" s="117"/>
      <c r="G50" s="52"/>
      <c r="H50" s="52"/>
      <c r="I50" s="149"/>
      <c r="J50" s="53"/>
      <c r="K50" s="54"/>
      <c r="L50" s="151"/>
      <c r="M50" s="18" t="s">
        <v>35</v>
      </c>
      <c r="N50" s="101"/>
      <c r="O50" s="125"/>
      <c r="P50" s="156"/>
      <c r="Q50" s="106"/>
      <c r="R50" s="212"/>
    </row>
    <row r="51" spans="1:18" ht="22.5">
      <c r="A51" s="100"/>
      <c r="B51" s="101"/>
      <c r="C51" s="129"/>
      <c r="D51" s="116"/>
      <c r="E51" s="116"/>
      <c r="F51" s="117"/>
      <c r="G51" s="52" t="s">
        <v>124</v>
      </c>
      <c r="H51" s="52" t="s">
        <v>125</v>
      </c>
      <c r="I51" s="149"/>
      <c r="J51" s="53">
        <v>0.125</v>
      </c>
      <c r="K51" s="54">
        <v>54.2</v>
      </c>
      <c r="L51" s="151"/>
      <c r="M51" s="18" t="s">
        <v>35</v>
      </c>
      <c r="N51" s="101"/>
      <c r="O51" s="125"/>
      <c r="P51" s="156"/>
      <c r="Q51" s="106"/>
      <c r="R51" s="212"/>
    </row>
    <row r="52" spans="1:18" s="35" customFormat="1" ht="11.45" customHeight="1">
      <c r="A52" s="100"/>
      <c r="B52" s="101"/>
      <c r="C52" s="204"/>
      <c r="D52" s="210" t="s">
        <v>22</v>
      </c>
      <c r="E52" s="210" t="s">
        <v>23</v>
      </c>
      <c r="F52" s="210" t="s">
        <v>126</v>
      </c>
      <c r="G52" s="30" t="s">
        <v>119</v>
      </c>
      <c r="H52" s="30" t="s">
        <v>127</v>
      </c>
      <c r="I52" s="149"/>
      <c r="J52" s="31">
        <v>0.2</v>
      </c>
      <c r="K52" s="211">
        <v>120</v>
      </c>
      <c r="L52" s="164">
        <v>136</v>
      </c>
      <c r="M52" s="37">
        <v>1</v>
      </c>
      <c r="N52" s="101"/>
      <c r="O52" s="125"/>
      <c r="P52" s="156"/>
      <c r="Q52" s="106"/>
      <c r="R52" s="214" t="s">
        <v>195</v>
      </c>
    </row>
    <row r="53" spans="1:18" s="35" customFormat="1" ht="37.5" customHeight="1">
      <c r="A53" s="100"/>
      <c r="B53" s="101"/>
      <c r="C53" s="204"/>
      <c r="D53" s="210"/>
      <c r="E53" s="210"/>
      <c r="F53" s="210"/>
      <c r="G53" s="30" t="s">
        <v>127</v>
      </c>
      <c r="H53" s="30" t="s">
        <v>128</v>
      </c>
      <c r="I53" s="149"/>
      <c r="J53" s="31">
        <v>0.15</v>
      </c>
      <c r="K53" s="211">
        <v>16</v>
      </c>
      <c r="L53" s="165"/>
      <c r="M53" s="37" t="s">
        <v>35</v>
      </c>
      <c r="N53" s="101"/>
      <c r="O53" s="126"/>
      <c r="P53" s="156"/>
      <c r="Q53" s="106"/>
      <c r="R53" s="214"/>
    </row>
    <row r="54" spans="1:18" ht="22.5">
      <c r="A54" s="100"/>
      <c r="B54" s="101" t="s">
        <v>129</v>
      </c>
      <c r="C54" s="19"/>
      <c r="D54" s="116" t="s">
        <v>64</v>
      </c>
      <c r="E54" s="116" t="s">
        <v>56</v>
      </c>
      <c r="F54" s="117" t="s">
        <v>130</v>
      </c>
      <c r="G54" s="24" t="s">
        <v>131</v>
      </c>
      <c r="H54" s="22" t="s">
        <v>40</v>
      </c>
      <c r="I54" s="102" t="s">
        <v>41</v>
      </c>
      <c r="J54" s="21">
        <v>0.125</v>
      </c>
      <c r="K54" s="23">
        <v>73</v>
      </c>
      <c r="L54" s="132">
        <v>73</v>
      </c>
      <c r="M54" s="37">
        <v>2</v>
      </c>
      <c r="N54" s="100" t="s">
        <v>28</v>
      </c>
      <c r="O54" s="103" t="s">
        <v>132</v>
      </c>
      <c r="P54" s="105" t="s">
        <v>30</v>
      </c>
      <c r="Q54" s="106" t="s">
        <v>133</v>
      </c>
      <c r="R54" s="212" t="s">
        <v>196</v>
      </c>
    </row>
    <row r="55" spans="1:18">
      <c r="A55" s="100"/>
      <c r="B55" s="101"/>
      <c r="C55" s="19"/>
      <c r="D55" s="116"/>
      <c r="E55" s="116"/>
      <c r="F55" s="117"/>
      <c r="G55" s="22"/>
      <c r="H55" s="22"/>
      <c r="I55" s="102"/>
      <c r="J55" s="21"/>
      <c r="K55" s="23"/>
      <c r="L55" s="132"/>
      <c r="M55" s="18" t="s">
        <v>35</v>
      </c>
      <c r="N55" s="100"/>
      <c r="O55" s="133"/>
      <c r="P55" s="105"/>
      <c r="Q55" s="106"/>
      <c r="R55" s="212"/>
    </row>
    <row r="56" spans="1:18">
      <c r="A56" s="100"/>
      <c r="B56" s="101"/>
      <c r="C56" s="19"/>
      <c r="D56" s="116"/>
      <c r="E56" s="116"/>
      <c r="F56" s="117"/>
      <c r="G56" s="22"/>
      <c r="H56" s="22"/>
      <c r="I56" s="102"/>
      <c r="J56" s="21"/>
      <c r="K56" s="23"/>
      <c r="L56" s="132"/>
      <c r="M56" s="18" t="s">
        <v>35</v>
      </c>
      <c r="N56" s="100"/>
      <c r="O56" s="104"/>
      <c r="P56" s="105"/>
      <c r="Q56" s="106"/>
      <c r="R56" s="212"/>
    </row>
    <row r="57" spans="1:18">
      <c r="A57" s="100"/>
      <c r="B57" s="25"/>
      <c r="C57" s="19"/>
      <c r="D57" s="27"/>
      <c r="E57" s="27"/>
      <c r="F57" s="28"/>
      <c r="G57" s="22"/>
      <c r="H57" s="22"/>
      <c r="I57" s="22"/>
      <c r="J57" s="21"/>
      <c r="K57" s="23"/>
      <c r="L57" s="23"/>
      <c r="M57" s="18"/>
      <c r="N57" s="24"/>
      <c r="O57" s="26"/>
      <c r="P57" s="55" t="s">
        <v>30</v>
      </c>
      <c r="Q57" s="29"/>
      <c r="R57" s="213"/>
    </row>
    <row r="58" spans="1:18">
      <c r="A58" s="100"/>
      <c r="B58" s="101" t="s">
        <v>135</v>
      </c>
      <c r="C58" s="19"/>
      <c r="D58" s="116" t="s">
        <v>134</v>
      </c>
      <c r="E58" s="116" t="s">
        <v>56</v>
      </c>
      <c r="F58" s="117" t="s">
        <v>136</v>
      </c>
      <c r="G58" s="22" t="s">
        <v>137</v>
      </c>
      <c r="H58" s="22" t="s">
        <v>40</v>
      </c>
      <c r="I58" s="102" t="s">
        <v>41</v>
      </c>
      <c r="J58" s="21">
        <v>0.15</v>
      </c>
      <c r="K58" s="23">
        <v>112.88</v>
      </c>
      <c r="L58" s="132">
        <v>12.78</v>
      </c>
      <c r="M58" s="18">
        <v>3</v>
      </c>
      <c r="N58" s="100" t="s">
        <v>28</v>
      </c>
      <c r="O58" s="103" t="s">
        <v>138</v>
      </c>
      <c r="P58" s="147"/>
      <c r="Q58" s="106" t="s">
        <v>139</v>
      </c>
      <c r="R58" s="212" t="s">
        <v>197</v>
      </c>
    </row>
    <row r="59" spans="1:18">
      <c r="A59" s="100"/>
      <c r="B59" s="101"/>
      <c r="C59" s="19"/>
      <c r="D59" s="116"/>
      <c r="E59" s="116"/>
      <c r="F59" s="117"/>
      <c r="G59" s="24"/>
      <c r="H59" s="22"/>
      <c r="I59" s="102"/>
      <c r="J59" s="21"/>
      <c r="K59" s="23"/>
      <c r="L59" s="132"/>
      <c r="M59" s="18" t="s">
        <v>35</v>
      </c>
      <c r="N59" s="100"/>
      <c r="O59" s="133"/>
      <c r="P59" s="147"/>
      <c r="Q59" s="106"/>
      <c r="R59" s="212"/>
    </row>
    <row r="60" spans="1:18">
      <c r="A60" s="100"/>
      <c r="B60" s="101"/>
      <c r="C60" s="19"/>
      <c r="D60" s="116"/>
      <c r="E60" s="116"/>
      <c r="F60" s="117"/>
      <c r="G60" s="24" t="s">
        <v>75</v>
      </c>
      <c r="H60" s="22" t="s">
        <v>140</v>
      </c>
      <c r="I60" s="102"/>
      <c r="J60" s="21">
        <v>0.125</v>
      </c>
      <c r="K60" s="23">
        <v>7.9</v>
      </c>
      <c r="L60" s="132"/>
      <c r="M60" s="18" t="s">
        <v>35</v>
      </c>
      <c r="N60" s="100"/>
      <c r="O60" s="104"/>
      <c r="P60" s="147"/>
      <c r="Q60" s="106"/>
      <c r="R60" s="212"/>
    </row>
    <row r="61" spans="1:18" ht="47.25" hidden="1" customHeight="1">
      <c r="A61" s="100"/>
      <c r="B61" s="25"/>
      <c r="C61" s="19"/>
      <c r="D61" s="27"/>
      <c r="E61" s="27"/>
      <c r="F61" s="28"/>
      <c r="G61" s="24"/>
      <c r="H61" s="22"/>
      <c r="I61" s="22"/>
      <c r="J61" s="21"/>
      <c r="K61" s="23"/>
      <c r="L61" s="23"/>
      <c r="M61" s="18">
        <v>1</v>
      </c>
      <c r="N61" s="24" t="s">
        <v>28</v>
      </c>
      <c r="O61" s="26"/>
      <c r="P61" s="55" t="s">
        <v>30</v>
      </c>
      <c r="Q61" s="29"/>
      <c r="R61" s="213"/>
    </row>
    <row r="62" spans="1:18" ht="21" customHeight="1">
      <c r="A62" s="100"/>
      <c r="B62" s="101" t="s">
        <v>141</v>
      </c>
      <c r="C62" s="19"/>
      <c r="D62" s="116" t="s">
        <v>134</v>
      </c>
      <c r="E62" s="116" t="s">
        <v>56</v>
      </c>
      <c r="F62" s="117" t="s">
        <v>142</v>
      </c>
      <c r="G62" s="24" t="s">
        <v>143</v>
      </c>
      <c r="H62" s="19" t="s">
        <v>86</v>
      </c>
      <c r="I62" s="130" t="s">
        <v>33</v>
      </c>
      <c r="J62" s="21">
        <v>0.15</v>
      </c>
      <c r="K62" s="23">
        <v>47.5</v>
      </c>
      <c r="L62" s="132">
        <v>47.5</v>
      </c>
      <c r="M62" s="18">
        <v>1</v>
      </c>
      <c r="N62" s="100" t="s">
        <v>28</v>
      </c>
      <c r="O62" s="103" t="s">
        <v>144</v>
      </c>
      <c r="P62" s="105" t="s">
        <v>30</v>
      </c>
      <c r="Q62" s="106" t="s">
        <v>145</v>
      </c>
      <c r="R62" s="212" t="s">
        <v>198</v>
      </c>
    </row>
    <row r="63" spans="1:18" ht="21.75" customHeight="1">
      <c r="A63" s="100"/>
      <c r="B63" s="101"/>
      <c r="C63" s="19"/>
      <c r="D63" s="116"/>
      <c r="E63" s="116"/>
      <c r="F63" s="117"/>
      <c r="G63" s="19"/>
      <c r="H63" s="22"/>
      <c r="I63" s="130"/>
      <c r="J63" s="21"/>
      <c r="K63" s="23"/>
      <c r="L63" s="132"/>
      <c r="M63" s="18" t="s">
        <v>35</v>
      </c>
      <c r="N63" s="100"/>
      <c r="O63" s="104"/>
      <c r="P63" s="105"/>
      <c r="Q63" s="106"/>
      <c r="R63" s="212"/>
    </row>
    <row r="64" spans="1:18">
      <c r="A64" s="100"/>
      <c r="B64" s="101" t="s">
        <v>146</v>
      </c>
      <c r="C64" s="19"/>
      <c r="D64" s="116" t="s">
        <v>147</v>
      </c>
      <c r="E64" s="116" t="s">
        <v>107</v>
      </c>
      <c r="F64" s="117" t="s">
        <v>148</v>
      </c>
      <c r="G64" s="24" t="s">
        <v>75</v>
      </c>
      <c r="H64" s="22" t="s">
        <v>40</v>
      </c>
      <c r="I64" s="102" t="s">
        <v>33</v>
      </c>
      <c r="J64" s="21">
        <v>0.2</v>
      </c>
      <c r="K64" s="23">
        <v>72</v>
      </c>
      <c r="L64" s="143">
        <v>313.60000000000002</v>
      </c>
      <c r="M64" s="56">
        <v>2</v>
      </c>
      <c r="N64" s="100" t="s">
        <v>28</v>
      </c>
      <c r="O64" s="103" t="s">
        <v>149</v>
      </c>
      <c r="P64" s="147"/>
      <c r="Q64" s="106" t="s">
        <v>150</v>
      </c>
      <c r="R64" s="212" t="s">
        <v>199</v>
      </c>
    </row>
    <row r="65" spans="1:18">
      <c r="A65" s="100"/>
      <c r="B65" s="101"/>
      <c r="C65" s="19"/>
      <c r="D65" s="116"/>
      <c r="E65" s="116"/>
      <c r="F65" s="117"/>
      <c r="G65" s="22" t="s">
        <v>40</v>
      </c>
      <c r="H65" s="22" t="s">
        <v>151</v>
      </c>
      <c r="I65" s="102"/>
      <c r="J65" s="21">
        <v>0.125</v>
      </c>
      <c r="K65" s="23">
        <v>33</v>
      </c>
      <c r="L65" s="148"/>
      <c r="M65" s="18" t="s">
        <v>35</v>
      </c>
      <c r="N65" s="100"/>
      <c r="O65" s="133"/>
      <c r="P65" s="147"/>
      <c r="Q65" s="106"/>
      <c r="R65" s="212"/>
    </row>
    <row r="66" spans="1:18">
      <c r="A66" s="100"/>
      <c r="B66" s="101"/>
      <c r="C66" s="19"/>
      <c r="D66" s="116"/>
      <c r="E66" s="116"/>
      <c r="F66" s="117"/>
      <c r="G66" s="22" t="s">
        <v>40</v>
      </c>
      <c r="H66" s="22" t="s">
        <v>42</v>
      </c>
      <c r="I66" s="102"/>
      <c r="J66" s="21">
        <v>0.2</v>
      </c>
      <c r="K66" s="23">
        <v>208.6</v>
      </c>
      <c r="L66" s="148"/>
      <c r="M66" s="57">
        <v>1</v>
      </c>
      <c r="N66" s="100"/>
      <c r="O66" s="133"/>
      <c r="P66" s="147"/>
      <c r="Q66" s="106"/>
      <c r="R66" s="212"/>
    </row>
    <row r="67" spans="1:18" ht="21.75" customHeight="1">
      <c r="A67" s="100"/>
      <c r="B67" s="101"/>
      <c r="C67" s="19"/>
      <c r="D67" s="116"/>
      <c r="E67" s="116"/>
      <c r="F67" s="117"/>
      <c r="G67" s="24"/>
      <c r="H67" s="22"/>
      <c r="I67" s="102"/>
      <c r="J67" s="21"/>
      <c r="K67" s="23"/>
      <c r="L67" s="144"/>
      <c r="M67" s="18" t="s">
        <v>35</v>
      </c>
      <c r="N67" s="100"/>
      <c r="O67" s="133"/>
      <c r="P67" s="147"/>
      <c r="Q67" s="106"/>
      <c r="R67" s="212"/>
    </row>
    <row r="68" spans="1:18" s="64" customFormat="1" hidden="1" outlineLevel="1">
      <c r="A68" s="100"/>
      <c r="B68" s="101"/>
      <c r="C68" s="58"/>
      <c r="D68" s="116"/>
      <c r="E68" s="116"/>
      <c r="F68" s="117"/>
      <c r="G68" s="18" t="s">
        <v>42</v>
      </c>
      <c r="H68" s="59" t="s">
        <v>45</v>
      </c>
      <c r="I68" s="102"/>
      <c r="J68" s="60">
        <v>0.15</v>
      </c>
      <c r="K68" s="61"/>
      <c r="L68" s="62"/>
      <c r="M68" s="63">
        <v>1</v>
      </c>
      <c r="N68" s="100"/>
      <c r="O68" s="104"/>
      <c r="P68" s="147"/>
      <c r="Q68" s="106"/>
      <c r="R68" s="217"/>
    </row>
    <row r="69" spans="1:18" ht="18" hidden="1" customHeight="1" collapsed="1">
      <c r="A69" s="100"/>
      <c r="B69" s="101"/>
      <c r="C69" s="19"/>
      <c r="D69" s="116"/>
      <c r="E69" s="116"/>
      <c r="F69" s="117"/>
      <c r="G69" s="24"/>
      <c r="H69" s="22"/>
      <c r="I69" s="102"/>
      <c r="J69" s="21"/>
      <c r="K69" s="23"/>
      <c r="L69" s="132"/>
      <c r="M69" s="138"/>
      <c r="N69" s="100"/>
      <c r="O69" s="103"/>
      <c r="P69" s="105"/>
      <c r="Q69" s="106"/>
      <c r="R69" s="213"/>
    </row>
    <row r="70" spans="1:18" ht="31.5" hidden="1" customHeight="1">
      <c r="A70" s="100"/>
      <c r="B70" s="101"/>
      <c r="C70" s="19"/>
      <c r="D70" s="116"/>
      <c r="E70" s="116"/>
      <c r="F70" s="117"/>
      <c r="G70" s="22"/>
      <c r="H70" s="22"/>
      <c r="I70" s="102"/>
      <c r="J70" s="21"/>
      <c r="K70" s="23"/>
      <c r="L70" s="132"/>
      <c r="M70" s="138"/>
      <c r="N70" s="100"/>
      <c r="O70" s="104"/>
      <c r="P70" s="105"/>
      <c r="Q70" s="106"/>
      <c r="R70" s="213"/>
    </row>
    <row r="71" spans="1:18" ht="42" hidden="1" customHeight="1">
      <c r="A71" s="100"/>
      <c r="B71" s="25"/>
      <c r="C71" s="19"/>
      <c r="D71" s="27"/>
      <c r="E71" s="27"/>
      <c r="F71" s="28"/>
      <c r="G71" s="22"/>
      <c r="H71" s="22"/>
      <c r="I71" s="22"/>
      <c r="J71" s="21"/>
      <c r="K71" s="23"/>
      <c r="L71" s="23"/>
      <c r="M71" s="18"/>
      <c r="N71" s="24"/>
      <c r="O71" s="26"/>
      <c r="P71" s="55"/>
      <c r="Q71" s="29"/>
      <c r="R71" s="213"/>
    </row>
    <row r="72" spans="1:18" ht="44.25" customHeight="1">
      <c r="A72" s="100"/>
      <c r="B72" s="139" t="s">
        <v>152</v>
      </c>
      <c r="C72" s="65"/>
      <c r="D72" s="27" t="s">
        <v>22</v>
      </c>
      <c r="E72" s="27" t="s">
        <v>23</v>
      </c>
      <c r="F72" s="28" t="s">
        <v>153</v>
      </c>
      <c r="G72" s="22" t="s">
        <v>154</v>
      </c>
      <c r="H72" s="22" t="s">
        <v>155</v>
      </c>
      <c r="I72" s="141" t="s">
        <v>33</v>
      </c>
      <c r="J72" s="21">
        <v>0.15</v>
      </c>
      <c r="K72" s="17">
        <v>59</v>
      </c>
      <c r="L72" s="143">
        <v>59</v>
      </c>
      <c r="M72" s="18">
        <v>2</v>
      </c>
      <c r="N72" s="145" t="s">
        <v>28</v>
      </c>
      <c r="O72" s="103" t="s">
        <v>156</v>
      </c>
      <c r="P72" s="136" t="s">
        <v>30</v>
      </c>
      <c r="Q72" s="113" t="s">
        <v>157</v>
      </c>
      <c r="R72" s="212" t="s">
        <v>199</v>
      </c>
    </row>
    <row r="73" spans="1:18">
      <c r="A73" s="100"/>
      <c r="B73" s="140"/>
      <c r="C73" s="38"/>
      <c r="D73" s="27"/>
      <c r="E73" s="27"/>
      <c r="F73" s="28"/>
      <c r="G73" s="22"/>
      <c r="H73" s="22"/>
      <c r="I73" s="142"/>
      <c r="J73" s="21"/>
      <c r="K73" s="23"/>
      <c r="L73" s="144"/>
      <c r="M73" s="18" t="s">
        <v>35</v>
      </c>
      <c r="N73" s="146"/>
      <c r="O73" s="104"/>
      <c r="P73" s="137"/>
      <c r="Q73" s="114"/>
      <c r="R73" s="212"/>
    </row>
    <row r="74" spans="1:18" ht="23.45" hidden="1" customHeight="1">
      <c r="A74" s="100"/>
      <c r="B74" s="51"/>
      <c r="C74" s="52"/>
      <c r="D74" s="27"/>
      <c r="E74" s="27"/>
      <c r="F74" s="28"/>
      <c r="G74" s="66"/>
      <c r="H74" s="66"/>
      <c r="I74" s="66"/>
      <c r="J74" s="16"/>
      <c r="K74" s="17"/>
      <c r="L74" s="17"/>
      <c r="M74" s="18"/>
      <c r="N74" s="24"/>
      <c r="O74" s="26"/>
      <c r="P74" s="55"/>
      <c r="Q74" s="67"/>
      <c r="R74" s="213"/>
    </row>
    <row r="75" spans="1:18" ht="46.5" hidden="1" customHeight="1">
      <c r="A75" s="100"/>
      <c r="B75" s="51"/>
      <c r="C75" s="52"/>
      <c r="D75" s="27"/>
      <c r="E75" s="27"/>
      <c r="F75" s="28"/>
      <c r="G75" s="66"/>
      <c r="H75" s="66"/>
      <c r="I75" s="66"/>
      <c r="J75" s="16"/>
      <c r="K75" s="17"/>
      <c r="L75" s="17"/>
      <c r="M75" s="18"/>
      <c r="N75" s="24"/>
      <c r="O75" s="26"/>
      <c r="P75" s="55"/>
      <c r="Q75" s="29"/>
      <c r="R75" s="213"/>
    </row>
    <row r="76" spans="1:18" ht="26.45" customHeight="1">
      <c r="A76" s="100" t="s">
        <v>103</v>
      </c>
      <c r="B76" s="101" t="s">
        <v>159</v>
      </c>
      <c r="C76" s="127" t="s">
        <v>160</v>
      </c>
      <c r="D76" s="116" t="s">
        <v>22</v>
      </c>
      <c r="E76" s="116" t="s">
        <v>23</v>
      </c>
      <c r="F76" s="117" t="s">
        <v>161</v>
      </c>
      <c r="G76" s="22" t="s">
        <v>86</v>
      </c>
      <c r="H76" s="22" t="s">
        <v>162</v>
      </c>
      <c r="I76" s="102" t="s">
        <v>41</v>
      </c>
      <c r="J76" s="21">
        <v>0.25</v>
      </c>
      <c r="K76" s="23">
        <v>64.5</v>
      </c>
      <c r="L76" s="132">
        <v>294</v>
      </c>
      <c r="M76" s="18">
        <v>2</v>
      </c>
      <c r="N76" s="100" t="s">
        <v>28</v>
      </c>
      <c r="O76" s="103" t="s">
        <v>163</v>
      </c>
      <c r="P76" s="105" t="s">
        <v>30</v>
      </c>
      <c r="Q76" s="106" t="s">
        <v>164</v>
      </c>
      <c r="R76" s="212" t="s">
        <v>200</v>
      </c>
    </row>
    <row r="77" spans="1:18" ht="26.45" customHeight="1">
      <c r="A77" s="100"/>
      <c r="B77" s="101"/>
      <c r="C77" s="128"/>
      <c r="D77" s="116"/>
      <c r="E77" s="116"/>
      <c r="F77" s="117"/>
      <c r="G77" s="22" t="s">
        <v>86</v>
      </c>
      <c r="H77" s="22" t="s">
        <v>158</v>
      </c>
      <c r="I77" s="102"/>
      <c r="J77" s="21">
        <v>0.2</v>
      </c>
      <c r="K77" s="23">
        <v>127.5</v>
      </c>
      <c r="L77" s="132"/>
      <c r="M77" s="18">
        <v>2</v>
      </c>
      <c r="N77" s="100"/>
      <c r="O77" s="134"/>
      <c r="P77" s="105"/>
      <c r="Q77" s="106"/>
      <c r="R77" s="212"/>
    </row>
    <row r="78" spans="1:18" ht="26.45" customHeight="1">
      <c r="A78" s="100"/>
      <c r="B78" s="101"/>
      <c r="C78" s="128"/>
      <c r="D78" s="116"/>
      <c r="E78" s="116"/>
      <c r="F78" s="117"/>
      <c r="G78" s="22" t="s">
        <v>158</v>
      </c>
      <c r="H78" s="22" t="s">
        <v>165</v>
      </c>
      <c r="I78" s="102"/>
      <c r="J78" s="21">
        <v>0.15</v>
      </c>
      <c r="K78" s="23">
        <v>96</v>
      </c>
      <c r="L78" s="132"/>
      <c r="M78" s="18">
        <v>2</v>
      </c>
      <c r="N78" s="100"/>
      <c r="O78" s="134"/>
      <c r="P78" s="105"/>
      <c r="Q78" s="106"/>
      <c r="R78" s="212"/>
    </row>
    <row r="79" spans="1:18" ht="27.75" customHeight="1">
      <c r="A79" s="100"/>
      <c r="B79" s="101"/>
      <c r="C79" s="128"/>
      <c r="D79" s="27"/>
      <c r="E79" s="27"/>
      <c r="F79" s="28"/>
      <c r="G79" s="22"/>
      <c r="H79" s="22"/>
      <c r="I79" s="102"/>
      <c r="J79" s="21"/>
      <c r="K79" s="23"/>
      <c r="L79" s="132"/>
      <c r="M79" s="18">
        <v>1</v>
      </c>
      <c r="N79" s="100"/>
      <c r="O79" s="134"/>
      <c r="P79" s="105"/>
      <c r="Q79" s="106"/>
      <c r="R79" s="212"/>
    </row>
    <row r="80" spans="1:18" ht="45" customHeight="1">
      <c r="A80" s="100"/>
      <c r="B80" s="101"/>
      <c r="C80" s="129"/>
      <c r="D80" s="27" t="s">
        <v>22</v>
      </c>
      <c r="E80" s="27" t="s">
        <v>23</v>
      </c>
      <c r="F80" s="28" t="s">
        <v>166</v>
      </c>
      <c r="G80" s="22" t="s">
        <v>86</v>
      </c>
      <c r="H80" s="22" t="s">
        <v>159</v>
      </c>
      <c r="I80" s="102"/>
      <c r="J80" s="21">
        <v>0.2</v>
      </c>
      <c r="K80" s="70">
        <v>6</v>
      </c>
      <c r="L80" s="132"/>
      <c r="M80" s="18" t="s">
        <v>35</v>
      </c>
      <c r="N80" s="100"/>
      <c r="O80" s="135"/>
      <c r="P80" s="105"/>
      <c r="Q80" s="106"/>
      <c r="R80" s="212"/>
    </row>
    <row r="81" spans="1:18" ht="57.75">
      <c r="A81" s="100"/>
      <c r="B81" s="25" t="s">
        <v>167</v>
      </c>
      <c r="C81" s="19" t="s">
        <v>160</v>
      </c>
      <c r="D81" s="27" t="s">
        <v>22</v>
      </c>
      <c r="E81" s="27" t="s">
        <v>23</v>
      </c>
      <c r="F81" s="28" t="s">
        <v>168</v>
      </c>
      <c r="G81" s="43" t="s">
        <v>169</v>
      </c>
      <c r="H81" s="43" t="s">
        <v>170</v>
      </c>
      <c r="I81" s="43" t="s">
        <v>27</v>
      </c>
      <c r="J81" s="13">
        <v>0.5</v>
      </c>
      <c r="K81" s="44">
        <v>320</v>
      </c>
      <c r="L81" s="44">
        <v>320</v>
      </c>
      <c r="M81" s="18" t="s">
        <v>35</v>
      </c>
      <c r="N81" s="12" t="s">
        <v>171</v>
      </c>
      <c r="O81" s="26" t="s">
        <v>35</v>
      </c>
      <c r="P81" s="68" t="s">
        <v>172</v>
      </c>
      <c r="Q81" s="29" t="s">
        <v>173</v>
      </c>
      <c r="R81" s="213" t="s">
        <v>201</v>
      </c>
    </row>
    <row r="82" spans="1:18" s="50" customFormat="1" ht="42">
      <c r="A82" s="100"/>
      <c r="B82" s="25" t="s">
        <v>174</v>
      </c>
      <c r="C82" s="127" t="s">
        <v>175</v>
      </c>
      <c r="D82" s="27" t="s">
        <v>22</v>
      </c>
      <c r="E82" s="27" t="s">
        <v>23</v>
      </c>
      <c r="F82" s="28" t="s">
        <v>176</v>
      </c>
      <c r="G82" s="19" t="s">
        <v>177</v>
      </c>
      <c r="H82" s="19" t="s">
        <v>178</v>
      </c>
      <c r="I82" s="130" t="s">
        <v>41</v>
      </c>
      <c r="J82" s="69">
        <v>0.125</v>
      </c>
      <c r="K82" s="70">
        <v>26</v>
      </c>
      <c r="L82" s="70">
        <v>26</v>
      </c>
      <c r="M82" s="71">
        <v>1</v>
      </c>
      <c r="N82" s="25" t="s">
        <v>28</v>
      </c>
      <c r="O82" s="51" t="s">
        <v>179</v>
      </c>
      <c r="P82" s="72" t="s">
        <v>30</v>
      </c>
      <c r="Q82" s="131"/>
      <c r="R82" s="218" t="s">
        <v>202</v>
      </c>
    </row>
    <row r="83" spans="1:18" s="50" customFormat="1" hidden="1">
      <c r="A83" s="100"/>
      <c r="B83" s="25"/>
      <c r="C83" s="128"/>
      <c r="D83" s="27"/>
      <c r="E83" s="27"/>
      <c r="F83" s="28"/>
      <c r="G83" s="19"/>
      <c r="H83" s="19"/>
      <c r="I83" s="130"/>
      <c r="J83" s="69"/>
      <c r="K83" s="70"/>
      <c r="L83" s="70"/>
      <c r="M83" s="18"/>
      <c r="N83" s="25"/>
      <c r="O83" s="51"/>
      <c r="P83" s="72" t="s">
        <v>30</v>
      </c>
      <c r="Q83" s="131"/>
      <c r="R83" s="218"/>
    </row>
    <row r="84" spans="1:18" s="50" customFormat="1" hidden="1">
      <c r="A84" s="100"/>
      <c r="B84" s="25"/>
      <c r="C84" s="128"/>
      <c r="D84" s="27"/>
      <c r="E84" s="27"/>
      <c r="F84" s="28"/>
      <c r="G84" s="19"/>
      <c r="H84" s="19"/>
      <c r="I84" s="130"/>
      <c r="J84" s="69"/>
      <c r="K84" s="70"/>
      <c r="L84" s="70"/>
      <c r="M84" s="71"/>
      <c r="N84" s="25"/>
      <c r="O84" s="51"/>
      <c r="P84" s="72" t="s">
        <v>30</v>
      </c>
      <c r="Q84" s="131"/>
      <c r="R84" s="218"/>
    </row>
    <row r="85" spans="1:18" s="50" customFormat="1" hidden="1">
      <c r="A85" s="100"/>
      <c r="B85" s="25"/>
      <c r="C85" s="128"/>
      <c r="D85" s="27"/>
      <c r="E85" s="27"/>
      <c r="F85" s="28"/>
      <c r="G85" s="19"/>
      <c r="H85" s="19"/>
      <c r="I85" s="130"/>
      <c r="J85" s="69"/>
      <c r="K85" s="70"/>
      <c r="L85" s="70"/>
      <c r="M85" s="71"/>
      <c r="N85" s="25"/>
      <c r="O85" s="51"/>
      <c r="P85" s="72" t="s">
        <v>30</v>
      </c>
      <c r="Q85" s="131"/>
      <c r="R85" s="218"/>
    </row>
    <row r="86" spans="1:18" s="50" customFormat="1" hidden="1">
      <c r="A86" s="100"/>
      <c r="B86" s="25"/>
      <c r="C86" s="128"/>
      <c r="D86" s="27"/>
      <c r="E86" s="27"/>
      <c r="F86" s="28"/>
      <c r="G86" s="19"/>
      <c r="H86" s="19"/>
      <c r="I86" s="130"/>
      <c r="J86" s="69"/>
      <c r="K86" s="70"/>
      <c r="L86" s="70"/>
      <c r="M86" s="18"/>
      <c r="N86" s="25"/>
      <c r="O86" s="51"/>
      <c r="P86" s="72" t="s">
        <v>30</v>
      </c>
      <c r="Q86" s="131"/>
      <c r="R86" s="218"/>
    </row>
    <row r="87" spans="1:18" s="50" customFormat="1" hidden="1">
      <c r="A87" s="100"/>
      <c r="B87" s="25"/>
      <c r="C87" s="128"/>
      <c r="D87" s="27"/>
      <c r="E87" s="27"/>
      <c r="F87" s="28"/>
      <c r="G87" s="19"/>
      <c r="H87" s="19"/>
      <c r="I87" s="130"/>
      <c r="J87" s="69"/>
      <c r="K87" s="70"/>
      <c r="L87" s="70"/>
      <c r="M87" s="18"/>
      <c r="N87" s="25"/>
      <c r="O87" s="51"/>
      <c r="P87" s="72" t="s">
        <v>30</v>
      </c>
      <c r="Q87" s="131"/>
      <c r="R87" s="218"/>
    </row>
    <row r="88" spans="1:18" s="36" customFormat="1" ht="22.9" hidden="1" customHeight="1" outlineLevel="1">
      <c r="A88" s="100"/>
      <c r="B88" s="73"/>
      <c r="C88" s="128"/>
      <c r="D88" s="74"/>
      <c r="E88" s="27"/>
      <c r="F88" s="28"/>
      <c r="G88" s="75"/>
      <c r="H88" s="75"/>
      <c r="I88" s="130"/>
      <c r="J88" s="76"/>
      <c r="K88" s="77"/>
      <c r="L88" s="78"/>
      <c r="M88" s="73"/>
      <c r="N88" s="73"/>
      <c r="O88" s="73"/>
      <c r="P88" s="79" t="s">
        <v>30</v>
      </c>
      <c r="Q88" s="131"/>
      <c r="R88" s="219"/>
    </row>
    <row r="89" spans="1:18" s="50" customFormat="1" hidden="1" collapsed="1">
      <c r="A89" s="100"/>
      <c r="B89" s="101"/>
      <c r="C89" s="128"/>
      <c r="D89" s="116"/>
      <c r="E89" s="120"/>
      <c r="F89" s="117"/>
      <c r="G89" s="19"/>
      <c r="H89" s="19"/>
      <c r="I89" s="130"/>
      <c r="J89" s="69"/>
      <c r="K89" s="70"/>
      <c r="L89" s="123"/>
      <c r="M89" s="71"/>
      <c r="N89" s="101"/>
      <c r="O89" s="124"/>
      <c r="P89" s="119" t="s">
        <v>30</v>
      </c>
      <c r="Q89" s="131"/>
      <c r="R89" s="218"/>
    </row>
    <row r="90" spans="1:18" s="50" customFormat="1" hidden="1">
      <c r="A90" s="100"/>
      <c r="B90" s="101"/>
      <c r="C90" s="128"/>
      <c r="D90" s="116"/>
      <c r="E90" s="122"/>
      <c r="F90" s="117"/>
      <c r="G90" s="19"/>
      <c r="H90" s="19"/>
      <c r="I90" s="130"/>
      <c r="J90" s="69"/>
      <c r="K90" s="70"/>
      <c r="L90" s="123"/>
      <c r="M90" s="71"/>
      <c r="N90" s="101"/>
      <c r="O90" s="126"/>
      <c r="P90" s="119"/>
      <c r="Q90" s="131"/>
      <c r="R90" s="218"/>
    </row>
    <row r="91" spans="1:18" s="50" customFormat="1" hidden="1">
      <c r="A91" s="100"/>
      <c r="B91" s="25"/>
      <c r="C91" s="128"/>
      <c r="D91" s="27"/>
      <c r="E91" s="27"/>
      <c r="F91" s="28"/>
      <c r="G91" s="19"/>
      <c r="H91" s="19"/>
      <c r="I91" s="130"/>
      <c r="J91" s="69"/>
      <c r="K91" s="70"/>
      <c r="L91" s="70"/>
      <c r="M91" s="18"/>
      <c r="N91" s="25"/>
      <c r="O91" s="51"/>
      <c r="P91" s="72" t="s">
        <v>30</v>
      </c>
      <c r="Q91" s="131"/>
      <c r="R91" s="218"/>
    </row>
    <row r="92" spans="1:18" s="50" customFormat="1" hidden="1">
      <c r="A92" s="100"/>
      <c r="B92" s="25"/>
      <c r="C92" s="128"/>
      <c r="D92" s="27"/>
      <c r="E92" s="27"/>
      <c r="F92" s="28"/>
      <c r="G92" s="19"/>
      <c r="H92" s="19"/>
      <c r="I92" s="130"/>
      <c r="J92" s="69"/>
      <c r="K92" s="70"/>
      <c r="L92" s="70"/>
      <c r="M92" s="71"/>
      <c r="N92" s="25"/>
      <c r="O92" s="51"/>
      <c r="P92" s="72" t="s">
        <v>30</v>
      </c>
      <c r="Q92" s="131"/>
      <c r="R92" s="218"/>
    </row>
    <row r="93" spans="1:18" s="50" customFormat="1" hidden="1">
      <c r="A93" s="100"/>
      <c r="B93" s="101"/>
      <c r="C93" s="128"/>
      <c r="D93" s="120"/>
      <c r="E93" s="120"/>
      <c r="F93" s="117"/>
      <c r="G93" s="19"/>
      <c r="H93" s="19"/>
      <c r="I93" s="130"/>
      <c r="J93" s="69"/>
      <c r="K93" s="70"/>
      <c r="L93" s="123"/>
      <c r="M93" s="71"/>
      <c r="N93" s="101"/>
      <c r="O93" s="124"/>
      <c r="P93" s="119" t="s">
        <v>30</v>
      </c>
      <c r="Q93" s="131"/>
      <c r="R93" s="218"/>
    </row>
    <row r="94" spans="1:18" s="50" customFormat="1" hidden="1">
      <c r="A94" s="100"/>
      <c r="B94" s="101"/>
      <c r="C94" s="128"/>
      <c r="D94" s="121"/>
      <c r="E94" s="121"/>
      <c r="F94" s="117"/>
      <c r="G94" s="19"/>
      <c r="H94" s="19"/>
      <c r="I94" s="130"/>
      <c r="J94" s="69"/>
      <c r="K94" s="70"/>
      <c r="L94" s="123"/>
      <c r="M94" s="18"/>
      <c r="N94" s="101"/>
      <c r="O94" s="125"/>
      <c r="P94" s="119"/>
      <c r="Q94" s="131"/>
      <c r="R94" s="218"/>
    </row>
    <row r="95" spans="1:18" s="50" customFormat="1" hidden="1">
      <c r="A95" s="100"/>
      <c r="B95" s="101"/>
      <c r="C95" s="129"/>
      <c r="D95" s="122"/>
      <c r="E95" s="122"/>
      <c r="F95" s="117"/>
      <c r="G95" s="19"/>
      <c r="H95" s="19"/>
      <c r="I95" s="130"/>
      <c r="J95" s="69"/>
      <c r="K95" s="70"/>
      <c r="L95" s="123"/>
      <c r="M95" s="18"/>
      <c r="N95" s="101"/>
      <c r="O95" s="126"/>
      <c r="P95" s="119"/>
      <c r="Q95" s="131"/>
      <c r="R95" s="218"/>
    </row>
    <row r="96" spans="1:18" s="36" customFormat="1" ht="23.45" hidden="1" customHeight="1" outlineLevel="1">
      <c r="A96" s="100"/>
      <c r="B96" s="73" t="s">
        <v>181</v>
      </c>
      <c r="C96" s="75"/>
      <c r="D96" s="75"/>
      <c r="E96" s="75"/>
      <c r="F96" s="75"/>
      <c r="G96" s="75" t="s">
        <v>86</v>
      </c>
      <c r="H96" s="75" t="s">
        <v>182</v>
      </c>
      <c r="I96" s="75" t="s">
        <v>41</v>
      </c>
      <c r="J96" s="76">
        <v>0.2</v>
      </c>
      <c r="K96" s="77"/>
      <c r="L96" s="78"/>
      <c r="M96" s="73"/>
      <c r="N96" s="73" t="s">
        <v>68</v>
      </c>
      <c r="O96" s="73"/>
      <c r="P96" s="79" t="s">
        <v>30</v>
      </c>
      <c r="Q96" s="41" t="s">
        <v>183</v>
      </c>
      <c r="R96" s="219"/>
    </row>
    <row r="97" spans="1:18" s="84" customFormat="1" collapsed="1">
      <c r="A97" s="100"/>
      <c r="B97" s="115"/>
      <c r="C97" s="85"/>
      <c r="D97" s="116"/>
      <c r="E97" s="116"/>
      <c r="F97" s="117"/>
      <c r="G97" s="83"/>
      <c r="H97" s="80"/>
      <c r="I97" s="80"/>
      <c r="J97" s="81"/>
      <c r="K97" s="82"/>
      <c r="L97" s="118"/>
      <c r="M97" s="18"/>
      <c r="N97" s="107"/>
      <c r="O97" s="108"/>
      <c r="P97" s="105"/>
      <c r="Q97" s="111" t="s">
        <v>180</v>
      </c>
      <c r="R97" s="220"/>
    </row>
    <row r="98" spans="1:18" s="84" customFormat="1">
      <c r="A98" s="100"/>
      <c r="B98" s="115"/>
      <c r="C98" s="85"/>
      <c r="D98" s="116"/>
      <c r="E98" s="116"/>
      <c r="F98" s="117"/>
      <c r="G98" s="80"/>
      <c r="H98" s="80"/>
      <c r="I98" s="80"/>
      <c r="J98" s="81"/>
      <c r="K98" s="82"/>
      <c r="L98" s="118"/>
      <c r="M98" s="83"/>
      <c r="N98" s="107"/>
      <c r="O98" s="109"/>
      <c r="P98" s="105"/>
      <c r="Q98" s="111"/>
      <c r="R98" s="220"/>
    </row>
    <row r="99" spans="1:18" s="84" customFormat="1">
      <c r="A99" s="100"/>
      <c r="B99" s="115"/>
      <c r="C99" s="85"/>
      <c r="D99" s="116"/>
      <c r="E99" s="116"/>
      <c r="F99" s="117"/>
      <c r="G99" s="80"/>
      <c r="H99" s="85"/>
      <c r="I99" s="112"/>
      <c r="J99" s="81"/>
      <c r="K99" s="82"/>
      <c r="L99" s="118"/>
      <c r="M99" s="83"/>
      <c r="N99" s="107"/>
      <c r="O99" s="109"/>
      <c r="P99" s="105"/>
      <c r="Q99" s="111"/>
      <c r="R99" s="220"/>
    </row>
    <row r="100" spans="1:18" s="84" customFormat="1">
      <c r="A100" s="100"/>
      <c r="B100" s="115"/>
      <c r="C100" s="85"/>
      <c r="D100" s="116"/>
      <c r="E100" s="116"/>
      <c r="F100" s="117"/>
      <c r="G100" s="85"/>
      <c r="H100" s="80"/>
      <c r="I100" s="112"/>
      <c r="J100" s="81"/>
      <c r="K100" s="82"/>
      <c r="L100" s="118"/>
      <c r="M100" s="18"/>
      <c r="N100" s="107"/>
      <c r="O100" s="110"/>
      <c r="P100" s="105"/>
      <c r="Q100" s="111"/>
      <c r="R100" s="220"/>
    </row>
    <row r="101" spans="1:18" hidden="1">
      <c r="A101" s="100"/>
      <c r="B101" s="25"/>
      <c r="C101" s="19"/>
      <c r="D101" s="27"/>
      <c r="E101" s="27"/>
      <c r="F101" s="28"/>
      <c r="G101" s="19"/>
      <c r="H101" s="22"/>
      <c r="I101" s="22"/>
      <c r="J101" s="21"/>
      <c r="K101" s="23"/>
      <c r="L101" s="23"/>
      <c r="M101" s="18"/>
      <c r="N101" s="24"/>
      <c r="O101" s="26"/>
      <c r="P101" s="105"/>
      <c r="Q101" s="29"/>
    </row>
    <row r="102" spans="1:18" ht="45" hidden="1" customHeight="1">
      <c r="A102" s="100"/>
      <c r="B102" s="25"/>
      <c r="C102" s="19"/>
      <c r="D102" s="27"/>
      <c r="E102" s="27"/>
      <c r="F102" s="28"/>
      <c r="G102" s="22"/>
      <c r="H102" s="19"/>
      <c r="I102" s="19"/>
      <c r="J102" s="21"/>
      <c r="K102" s="23"/>
      <c r="L102" s="23"/>
      <c r="M102" s="18"/>
      <c r="N102" s="24"/>
      <c r="O102" s="26"/>
      <c r="P102" s="55"/>
      <c r="Q102" s="113"/>
    </row>
    <row r="103" spans="1:18" ht="42" hidden="1" customHeight="1">
      <c r="A103" s="24"/>
      <c r="B103" s="25"/>
      <c r="C103" s="19"/>
      <c r="D103" s="27"/>
      <c r="E103" s="27"/>
      <c r="F103" s="28"/>
      <c r="G103" s="24"/>
      <c r="H103" s="22"/>
      <c r="I103" s="22"/>
      <c r="J103" s="21"/>
      <c r="K103" s="23"/>
      <c r="L103" s="23"/>
      <c r="M103" s="18"/>
      <c r="N103" s="24"/>
      <c r="O103" s="26"/>
      <c r="P103" s="55"/>
      <c r="Q103" s="114"/>
    </row>
    <row r="104" spans="1:18" ht="34.5" hidden="1" customHeight="1">
      <c r="A104" s="100"/>
      <c r="B104" s="101"/>
      <c r="C104" s="19"/>
      <c r="D104" s="27"/>
      <c r="E104" s="27"/>
      <c r="F104" s="28"/>
      <c r="G104" s="24"/>
      <c r="H104" s="22"/>
      <c r="I104" s="102"/>
      <c r="J104" s="21"/>
      <c r="K104" s="23"/>
      <c r="L104" s="23"/>
      <c r="M104" s="18"/>
      <c r="N104" s="24"/>
      <c r="O104" s="103"/>
      <c r="P104" s="105"/>
      <c r="Q104" s="106"/>
    </row>
    <row r="105" spans="1:18" ht="43.5" hidden="1" customHeight="1">
      <c r="A105" s="100"/>
      <c r="B105" s="101"/>
      <c r="C105" s="19"/>
      <c r="D105" s="27"/>
      <c r="E105" s="27"/>
      <c r="F105" s="28"/>
      <c r="G105" s="24"/>
      <c r="H105" s="22"/>
      <c r="I105" s="102"/>
      <c r="J105" s="21"/>
      <c r="K105" s="23"/>
      <c r="L105" s="23"/>
      <c r="M105" s="18"/>
      <c r="N105" s="24"/>
      <c r="O105" s="104"/>
      <c r="P105" s="105"/>
      <c r="Q105" s="106"/>
    </row>
    <row r="106" spans="1:18">
      <c r="A106" s="86"/>
      <c r="B106" s="86"/>
      <c r="C106" s="87"/>
      <c r="D106" s="87"/>
      <c r="E106" s="87"/>
      <c r="F106" s="87"/>
      <c r="G106" s="86"/>
      <c r="H106" s="87"/>
      <c r="I106" s="87"/>
      <c r="J106" s="88"/>
      <c r="K106" s="89"/>
      <c r="L106" s="89"/>
      <c r="M106" s="90"/>
      <c r="N106" s="86"/>
      <c r="O106" s="91"/>
    </row>
    <row r="108" spans="1:18" ht="13.9" customHeight="1">
      <c r="H108" s="94" t="s">
        <v>184</v>
      </c>
      <c r="I108" s="94"/>
      <c r="J108" s="94"/>
      <c r="K108" s="95">
        <f>SUM(K6:K105)</f>
        <v>8139.38</v>
      </c>
    </row>
    <row r="109" spans="1:18" ht="14.25">
      <c r="H109" s="94"/>
      <c r="I109" s="96"/>
      <c r="J109" s="94"/>
      <c r="K109" s="97"/>
    </row>
    <row r="110" spans="1:18" ht="13.9" customHeight="1">
      <c r="H110" s="94"/>
      <c r="I110" s="94"/>
      <c r="J110" s="94"/>
      <c r="K110" s="95"/>
    </row>
    <row r="111" spans="1:18" ht="14.25">
      <c r="H111" s="94"/>
      <c r="I111" s="96"/>
      <c r="J111" s="94"/>
      <c r="K111" s="97"/>
    </row>
    <row r="112" spans="1:18" ht="13.9" customHeight="1">
      <c r="H112" s="94"/>
      <c r="I112" s="94"/>
      <c r="J112" s="94"/>
      <c r="K112" s="95"/>
    </row>
    <row r="114" spans="8:11">
      <c r="H114" s="98"/>
    </row>
    <row r="115" spans="8:11">
      <c r="J115" s="98"/>
      <c r="K115" s="92"/>
    </row>
    <row r="116" spans="8:11">
      <c r="J116" s="98"/>
      <c r="K116" s="92"/>
    </row>
    <row r="117" spans="8:11">
      <c r="J117" s="98"/>
      <c r="K117" s="92"/>
    </row>
    <row r="118" spans="8:11">
      <c r="J118" s="98"/>
      <c r="K118" s="92"/>
    </row>
    <row r="119" spans="8:11">
      <c r="J119" s="98"/>
      <c r="K119" s="92"/>
    </row>
    <row r="120" spans="8:11">
      <c r="J120" s="98"/>
      <c r="K120" s="92"/>
    </row>
    <row r="121" spans="8:11">
      <c r="J121" s="98"/>
      <c r="K121" s="92"/>
    </row>
    <row r="122" spans="8:11">
      <c r="J122" s="98"/>
      <c r="K122" s="92"/>
    </row>
    <row r="123" spans="8:11">
      <c r="J123" s="98"/>
      <c r="K123" s="92"/>
    </row>
    <row r="124" spans="8:11">
      <c r="J124" s="98"/>
      <c r="K124" s="92"/>
    </row>
    <row r="125" spans="8:11">
      <c r="J125" s="98"/>
      <c r="K125" s="92"/>
    </row>
    <row r="126" spans="8:11">
      <c r="J126" s="98"/>
      <c r="K126" s="92"/>
    </row>
    <row r="128" spans="8:11">
      <c r="H128" s="98"/>
    </row>
    <row r="129" spans="11:11">
      <c r="K129" s="92"/>
    </row>
    <row r="130" spans="11:11">
      <c r="K130" s="92"/>
    </row>
  </sheetData>
  <mergeCells count="216">
    <mergeCell ref="R62:R63"/>
    <mergeCell ref="R64:R67"/>
    <mergeCell ref="R72:R73"/>
    <mergeCell ref="R76:R80"/>
    <mergeCell ref="R43:R46"/>
    <mergeCell ref="R47:R51"/>
    <mergeCell ref="R52:R53"/>
    <mergeCell ref="R54:R56"/>
    <mergeCell ref="R58:R60"/>
    <mergeCell ref="R6:R23"/>
    <mergeCell ref="R25:R28"/>
    <mergeCell ref="R29:R31"/>
    <mergeCell ref="R32:R34"/>
    <mergeCell ref="R36:R38"/>
    <mergeCell ref="R41:R42"/>
    <mergeCell ref="A104:A105"/>
    <mergeCell ref="B104:B105"/>
    <mergeCell ref="I104:I105"/>
    <mergeCell ref="O104:O105"/>
    <mergeCell ref="P104:P105"/>
    <mergeCell ref="Q104:Q105"/>
    <mergeCell ref="N97:N100"/>
    <mergeCell ref="O97:O100"/>
    <mergeCell ref="P97:P101"/>
    <mergeCell ref="Q97:Q100"/>
    <mergeCell ref="I99:I100"/>
    <mergeCell ref="Q102:Q103"/>
    <mergeCell ref="A97:A102"/>
    <mergeCell ref="B97:B100"/>
    <mergeCell ref="D97:D100"/>
    <mergeCell ref="E97:E100"/>
    <mergeCell ref="F97:F100"/>
    <mergeCell ref="L97:L100"/>
    <mergeCell ref="P89:P90"/>
    <mergeCell ref="B93:B95"/>
    <mergeCell ref="D93:D95"/>
    <mergeCell ref="E93:E95"/>
    <mergeCell ref="F93:F95"/>
    <mergeCell ref="L93:L95"/>
    <mergeCell ref="N93:N95"/>
    <mergeCell ref="O93:O95"/>
    <mergeCell ref="P93:P95"/>
    <mergeCell ref="C82:C95"/>
    <mergeCell ref="I82:I95"/>
    <mergeCell ref="Q82:Q95"/>
    <mergeCell ref="B89:B90"/>
    <mergeCell ref="D89:D90"/>
    <mergeCell ref="E89:E90"/>
    <mergeCell ref="F89:F90"/>
    <mergeCell ref="L89:L90"/>
    <mergeCell ref="N89:N90"/>
    <mergeCell ref="O89:O90"/>
    <mergeCell ref="N76:N80"/>
    <mergeCell ref="O76:O80"/>
    <mergeCell ref="P76:P80"/>
    <mergeCell ref="Q76:Q80"/>
    <mergeCell ref="P72:P73"/>
    <mergeCell ref="Q72:Q73"/>
    <mergeCell ref="A76:A96"/>
    <mergeCell ref="B76:B80"/>
    <mergeCell ref="C76:C80"/>
    <mergeCell ref="D76:D78"/>
    <mergeCell ref="E76:E78"/>
    <mergeCell ref="F76:F78"/>
    <mergeCell ref="I76:I80"/>
    <mergeCell ref="L76:L80"/>
    <mergeCell ref="M69:M70"/>
    <mergeCell ref="N69:N70"/>
    <mergeCell ref="O69:O70"/>
    <mergeCell ref="P69:P70"/>
    <mergeCell ref="Q69:Q70"/>
    <mergeCell ref="B72:B73"/>
    <mergeCell ref="I72:I73"/>
    <mergeCell ref="L72:L73"/>
    <mergeCell ref="N72:N73"/>
    <mergeCell ref="O72:O73"/>
    <mergeCell ref="N64:N68"/>
    <mergeCell ref="O64:O68"/>
    <mergeCell ref="P64:P68"/>
    <mergeCell ref="Q64:Q68"/>
    <mergeCell ref="B69:B70"/>
    <mergeCell ref="D69:D70"/>
    <mergeCell ref="E69:E70"/>
    <mergeCell ref="F69:F70"/>
    <mergeCell ref="I69:I70"/>
    <mergeCell ref="L69:L70"/>
    <mergeCell ref="N62:N63"/>
    <mergeCell ref="O62:O63"/>
    <mergeCell ref="P62:P63"/>
    <mergeCell ref="Q62:Q63"/>
    <mergeCell ref="B64:B68"/>
    <mergeCell ref="D64:D68"/>
    <mergeCell ref="E64:E68"/>
    <mergeCell ref="F64:F68"/>
    <mergeCell ref="I64:I68"/>
    <mergeCell ref="L64:L67"/>
    <mergeCell ref="N58:N60"/>
    <mergeCell ref="O58:O60"/>
    <mergeCell ref="P58:P60"/>
    <mergeCell ref="Q58:Q60"/>
    <mergeCell ref="B62:B63"/>
    <mergeCell ref="D62:D63"/>
    <mergeCell ref="E62:E63"/>
    <mergeCell ref="F62:F63"/>
    <mergeCell ref="I62:I63"/>
    <mergeCell ref="L62:L63"/>
    <mergeCell ref="N54:N56"/>
    <mergeCell ref="O54:O56"/>
    <mergeCell ref="P54:P56"/>
    <mergeCell ref="Q54:Q56"/>
    <mergeCell ref="B58:B60"/>
    <mergeCell ref="D58:D60"/>
    <mergeCell ref="E58:E60"/>
    <mergeCell ref="F58:F60"/>
    <mergeCell ref="I58:I60"/>
    <mergeCell ref="L58:L60"/>
    <mergeCell ref="B54:B56"/>
    <mergeCell ref="D54:D56"/>
    <mergeCell ref="E54:E56"/>
    <mergeCell ref="F54:F56"/>
    <mergeCell ref="I54:I56"/>
    <mergeCell ref="L54:L56"/>
    <mergeCell ref="D47:D51"/>
    <mergeCell ref="E47:E51"/>
    <mergeCell ref="F47:F51"/>
    <mergeCell ref="I47:I53"/>
    <mergeCell ref="L47:L51"/>
    <mergeCell ref="N47:N53"/>
    <mergeCell ref="D52:D53"/>
    <mergeCell ref="E52:E53"/>
    <mergeCell ref="F52:F53"/>
    <mergeCell ref="L52:L53"/>
    <mergeCell ref="M43:M46"/>
    <mergeCell ref="N43:N46"/>
    <mergeCell ref="O43:O53"/>
    <mergeCell ref="P43:P53"/>
    <mergeCell ref="Q43:Q45"/>
    <mergeCell ref="Q46:Q53"/>
    <mergeCell ref="P41:P42"/>
    <mergeCell ref="Q41:Q42"/>
    <mergeCell ref="A43:A75"/>
    <mergeCell ref="B43:B53"/>
    <mergeCell ref="C43:C51"/>
    <mergeCell ref="D43:D45"/>
    <mergeCell ref="E43:E45"/>
    <mergeCell ref="F43:F45"/>
    <mergeCell ref="I43:I46"/>
    <mergeCell ref="L43:L45"/>
    <mergeCell ref="P36:P38"/>
    <mergeCell ref="Q36:Q38"/>
    <mergeCell ref="B41:B42"/>
    <mergeCell ref="D41:D42"/>
    <mergeCell ref="E41:E42"/>
    <mergeCell ref="F41:F42"/>
    <mergeCell ref="I41:I42"/>
    <mergeCell ref="L41:L42"/>
    <mergeCell ref="N41:N42"/>
    <mergeCell ref="O41:O42"/>
    <mergeCell ref="D36:D38"/>
    <mergeCell ref="E36:E38"/>
    <mergeCell ref="F36:F38"/>
    <mergeCell ref="L36:L38"/>
    <mergeCell ref="N36:N38"/>
    <mergeCell ref="O36:O38"/>
    <mergeCell ref="Q29:Q31"/>
    <mergeCell ref="D30:D31"/>
    <mergeCell ref="E30:E31"/>
    <mergeCell ref="F30:F31"/>
    <mergeCell ref="Q32:Q34"/>
    <mergeCell ref="D33:D34"/>
    <mergeCell ref="E33:E34"/>
    <mergeCell ref="F33:F34"/>
    <mergeCell ref="L33:L34"/>
    <mergeCell ref="I25:I28"/>
    <mergeCell ref="L25:L28"/>
    <mergeCell ref="N25:N28"/>
    <mergeCell ref="O25:O34"/>
    <mergeCell ref="P25:P34"/>
    <mergeCell ref="Q25:Q28"/>
    <mergeCell ref="M26:M27"/>
    <mergeCell ref="I29:I34"/>
    <mergeCell ref="L29:L31"/>
    <mergeCell ref="N29:N34"/>
    <mergeCell ref="A25:A42"/>
    <mergeCell ref="B25:B34"/>
    <mergeCell ref="C25:C34"/>
    <mergeCell ref="D25:D26"/>
    <mergeCell ref="E25:E26"/>
    <mergeCell ref="F25:F26"/>
    <mergeCell ref="D27:D29"/>
    <mergeCell ref="E27:E29"/>
    <mergeCell ref="F27:F29"/>
    <mergeCell ref="B36:B38"/>
    <mergeCell ref="B9:B23"/>
    <mergeCell ref="D9:D23"/>
    <mergeCell ref="E9:E23"/>
    <mergeCell ref="F9:F23"/>
    <mergeCell ref="I9:I23"/>
    <mergeCell ref="L9:L23"/>
    <mergeCell ref="M6:M7"/>
    <mergeCell ref="N6:N7"/>
    <mergeCell ref="O6:O23"/>
    <mergeCell ref="P6:P23"/>
    <mergeCell ref="Q6:Q23"/>
    <mergeCell ref="I7:I8"/>
    <mergeCell ref="N9:N23"/>
    <mergeCell ref="B1:N1"/>
    <mergeCell ref="B2:N2"/>
    <mergeCell ref="B3:N3"/>
    <mergeCell ref="A6:A24"/>
    <mergeCell ref="B6:B8"/>
    <mergeCell ref="C6:C8"/>
    <mergeCell ref="D6:D8"/>
    <mergeCell ref="E6:E8"/>
    <mergeCell ref="F6:F8"/>
    <mergeCell ref="L6:L7"/>
  </mergeCells>
  <pageMargins left="0.31496062992125984" right="0.31496062992125984" top="0.35433070866141736" bottom="0.19685039370078741" header="0.31496062992125984" footer="0.31496062992125984"/>
  <pageSetup paperSize="9" scale="82" fitToHeight="10" orientation="landscape" r:id="rId1"/>
  <rowBreaks count="3" manualBreakCount="3">
    <brk id="42" max="13" man="1"/>
    <brk id="75" max="13" man="1"/>
    <brk id="96" max="13" man="1"/>
  </rowBreaks>
  <colBreaks count="1" manualBreakCount="1">
    <brk id="15" max="140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Сводная по сетям</vt:lpstr>
      <vt:lpstr>Лист1</vt:lpstr>
      <vt:lpstr>'Сводная по сетям'!Заголовки_для_печати</vt:lpstr>
      <vt:lpstr>'Сводная по сетям'!Область_печати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2020-07-30T04:25:31Z</dcterms:created>
  <dcterms:modified xsi:type="dcterms:W3CDTF">2020-07-30T10:51:11Z</dcterms:modified>
</cp:coreProperties>
</file>